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1110" windowWidth="21600" windowHeight="1110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E16" i="1" l="1"/>
  <c r="G20" i="1"/>
  <c r="I22" i="1"/>
  <c r="H22" i="1"/>
  <c r="F22" i="1"/>
  <c r="I19" i="1"/>
  <c r="H19" i="1"/>
  <c r="F19" i="1"/>
  <c r="E19" i="1"/>
  <c r="G21" i="1"/>
  <c r="G19" i="1" s="1"/>
  <c r="I16" i="1"/>
  <c r="H16" i="1"/>
  <c r="F16" i="1"/>
  <c r="G23" i="1"/>
  <c r="G22" i="1" s="1"/>
  <c r="G16" i="1" l="1"/>
  <c r="G11" i="1" l="1"/>
  <c r="G9" i="1" s="1"/>
  <c r="G10" i="1"/>
  <c r="F9" i="1"/>
  <c r="I9" i="1"/>
  <c r="H9" i="1"/>
  <c r="H12" i="1"/>
  <c r="F12" i="1"/>
  <c r="G13" i="1"/>
  <c r="I13" i="1" s="1"/>
  <c r="G18" i="1"/>
  <c r="F24" i="1" l="1"/>
  <c r="H24" i="1"/>
  <c r="G14" i="1"/>
  <c r="I14" i="1" l="1"/>
  <c r="I12" i="1" s="1"/>
  <c r="I24" i="1" s="1"/>
  <c r="G12" i="1"/>
  <c r="G24" i="1" s="1"/>
  <c r="E22" i="1"/>
  <c r="E9" i="1" l="1"/>
  <c r="E24" i="1" s="1"/>
</calcChain>
</file>

<file path=xl/sharedStrings.xml><?xml version="1.0" encoding="utf-8"?>
<sst xmlns="http://schemas.openxmlformats.org/spreadsheetml/2006/main" count="32" uniqueCount="29">
  <si>
    <t>Lp.</t>
  </si>
  <si>
    <t>Dział</t>
  </si>
  <si>
    <t>Rozdział</t>
  </si>
  <si>
    <t>Nazwa instytucji</t>
  </si>
  <si>
    <t>Kwota dotacji</t>
  </si>
  <si>
    <t>Nazwa jednostki</t>
  </si>
  <si>
    <t>Transport i łączność</t>
  </si>
  <si>
    <t>Urząd Miasta Płock</t>
  </si>
  <si>
    <t>Starostwo Powiatowe Sierpc</t>
  </si>
  <si>
    <t>Jednostki spoza sektora finansów publicznych</t>
  </si>
  <si>
    <t>Nazwa zadania</t>
  </si>
  <si>
    <t xml:space="preserve">Kultura fizyczna </t>
  </si>
  <si>
    <t>Ogółem</t>
  </si>
  <si>
    <t>Kultura i ochrona dziedzictwa narodowego</t>
  </si>
  <si>
    <t>Zwiększenie(+)                zmniejszenie (-)</t>
  </si>
  <si>
    <t>Kwota dotacji po zmianie</t>
  </si>
  <si>
    <t>w tym:  wyd. bieżące</t>
  </si>
  <si>
    <t>wyd. majątkowe</t>
  </si>
  <si>
    <t>Bezpieczeństwo publiczne i ochrona przeciwpożarowa</t>
  </si>
  <si>
    <t>Komendy powiatowe Policji</t>
  </si>
  <si>
    <t>Komendy powiatowe Państwowej Straży Pożarnej</t>
  </si>
  <si>
    <t>-</t>
  </si>
  <si>
    <t>Dotacja celowa przekazana z budżetu na finansowanie lub dofinansowanie zadań inwestycyjnych obiektów zabytkowych jednostkom niezaliczanym do sektora finansów publicznych – z przeznaczeniem na realizację zad. pn. „Prace modernizacyjne schodów zewnętrznych w Kościele zabytkowym p.w. Wszystkich Świętych w Gozdowie"</t>
  </si>
  <si>
    <t>Dotacja celowa z budżetu na pozostałe zadania w zakresie kultury do realizacji organizacjom prowadz. działalność pożytku publicznego, przeznaczona na zad. "Podtrzymywanie i upowszechnianie tradycji narodowej, regionalnej oraz pielęgnowanie polskości, edukacja regionalna"</t>
  </si>
  <si>
    <t>Jednostki sektora finansów publicznych</t>
  </si>
  <si>
    <t xml:space="preserve">Dot.cel. z budżetu na zadania w zakresie kultury fizycznej do real.organizacjom prowadzącym działalność poż. publ., przeznaczona na zad. "Prowadzenie działalności w zakresie sportu i rekreacji ruchowej, organizowanie zawodów, imprez sportowych i rekreacyjnych, prowadzenie działalności wychowawczej i popularyzatorskiej w zakresie kultury fizycznej, szkolenie oraz doskonalenie kadr trenersko-instruktorskich, wspieranie działalności uczniowskich klubów sportowych"                                 </t>
  </si>
  <si>
    <t>Dot.celowa z budżetu na  finansowanie lub dofinansowanie kosztów realizacji inwestycji i zakupów inwestycyjnych w zakresie ochrony przeciwpożarowej - z przeznaczeniem na zakup sprzętu do zadań PPOŻ  dla OSP w Lelicach</t>
  </si>
  <si>
    <t>Dot.celowa z budżetu na  finansowanie lub dofinansowaniezadan zleconych do realizacji pozostałym jednostkom niezaliczanym  do sektora finansów publicznych,  z przeznaczeniem na dofinansowanie zakupu instrumentów muzycznych dla Młodzieżowej Orkiestry Dętej przy OSP w Gozdowie</t>
  </si>
  <si>
    <r>
      <t xml:space="preserve">Dotacje celowe dla podmiotów zaliczanych i niezaliczanych do sektora finansów publicznych na 2026 rok                                                           </t>
    </r>
    <r>
      <rPr>
        <sz val="10"/>
        <rFont val="Arial CE"/>
        <family val="2"/>
        <charset val="238"/>
      </rPr>
      <t>- zał. Nr 5 zmieniający uchwałę budżetową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</si>
</sst>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3" borderId="0" xfId="0" applyFill="1"/>
    <xf numFmtId="0" fontId="5" fillId="3" borderId="10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/>
    <xf numFmtId="4" fontId="2" fillId="3" borderId="26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2" borderId="22" xfId="0" applyFont="1" applyFill="1" applyBorder="1" applyAlignment="1">
      <alignment vertical="center"/>
    </xf>
    <xf numFmtId="0" fontId="3" fillId="0" borderId="0" xfId="0" applyFont="1"/>
    <xf numFmtId="4" fontId="8" fillId="2" borderId="23" xfId="0" applyNumberFormat="1" applyFont="1" applyFill="1" applyBorder="1" applyAlignment="1">
      <alignment horizontal="right"/>
    </xf>
    <xf numFmtId="4" fontId="8" fillId="2" borderId="38" xfId="0" applyNumberFormat="1" applyFont="1" applyFill="1" applyBorder="1" applyAlignment="1">
      <alignment horizontal="right"/>
    </xf>
    <xf numFmtId="0" fontId="0" fillId="0" borderId="40" xfId="0" applyBorder="1"/>
    <xf numFmtId="0" fontId="0" fillId="0" borderId="40" xfId="0" applyBorder="1" applyAlignment="1">
      <alignment horizontal="center"/>
    </xf>
    <xf numFmtId="0" fontId="0" fillId="0" borderId="40" xfId="0" applyBorder="1" applyAlignment="1">
      <alignment vertical="center"/>
    </xf>
    <xf numFmtId="4" fontId="9" fillId="3" borderId="24" xfId="0" applyNumberFormat="1" applyFont="1" applyFill="1" applyBorder="1"/>
    <xf numFmtId="4" fontId="9" fillId="3" borderId="5" xfId="0" applyNumberFormat="1" applyFont="1" applyFill="1" applyBorder="1"/>
    <xf numFmtId="0" fontId="8" fillId="2" borderId="43" xfId="0" applyFont="1" applyFill="1" applyBorder="1" applyAlignment="1">
      <alignment vertical="center"/>
    </xf>
    <xf numFmtId="4" fontId="9" fillId="0" borderId="0" xfId="0" applyNumberFormat="1" applyFont="1"/>
    <xf numFmtId="4" fontId="1" fillId="0" borderId="40" xfId="0" applyNumberFormat="1" applyFont="1" applyBorder="1" applyAlignment="1">
      <alignment horizontal="right" vertical="center"/>
    </xf>
    <xf numFmtId="4" fontId="9" fillId="0" borderId="40" xfId="0" applyNumberFormat="1" applyFont="1" applyBorder="1"/>
    <xf numFmtId="4" fontId="0" fillId="0" borderId="0" xfId="0" applyNumberFormat="1"/>
    <xf numFmtId="0" fontId="6" fillId="0" borderId="0" xfId="0" applyFont="1" applyAlignment="1">
      <alignment vertical="center"/>
    </xf>
    <xf numFmtId="0" fontId="10" fillId="3" borderId="41" xfId="0" applyNumberFormat="1" applyFont="1" applyFill="1" applyBorder="1" applyAlignment="1">
      <alignment horizontal="center" vertical="center"/>
    </xf>
    <xf numFmtId="0" fontId="10" fillId="3" borderId="35" xfId="0" applyNumberFormat="1" applyFont="1" applyFill="1" applyBorder="1" applyAlignment="1">
      <alignment horizontal="center" vertical="center"/>
    </xf>
    <xf numFmtId="0" fontId="10" fillId="3" borderId="42" xfId="0" applyNumberFormat="1" applyFont="1" applyFill="1" applyBorder="1" applyAlignment="1">
      <alignment horizontal="center" vertical="center"/>
    </xf>
    <xf numFmtId="0" fontId="11" fillId="3" borderId="35" xfId="0" applyNumberFormat="1" applyFont="1" applyFill="1" applyBorder="1" applyAlignment="1">
      <alignment horizontal="center" vertical="center"/>
    </xf>
    <xf numFmtId="0" fontId="11" fillId="3" borderId="34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4" fontId="11" fillId="4" borderId="0" xfId="0" applyNumberFormat="1" applyFont="1" applyFill="1"/>
    <xf numFmtId="4" fontId="11" fillId="4" borderId="36" xfId="0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4" fontId="8" fillId="2" borderId="22" xfId="0" applyNumberFormat="1" applyFont="1" applyFill="1" applyBorder="1" applyAlignment="1">
      <alignment horizontal="right"/>
    </xf>
    <xf numFmtId="4" fontId="8" fillId="2" borderId="37" xfId="0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" fontId="13" fillId="0" borderId="27" xfId="0" applyNumberFormat="1" applyFont="1" applyBorder="1" applyAlignment="1">
      <alignment horizontal="right"/>
    </xf>
    <xf numFmtId="4" fontId="14" fillId="0" borderId="31" xfId="0" applyNumberFormat="1" applyFont="1" applyBorder="1" applyAlignment="1">
      <alignment horizontal="right"/>
    </xf>
    <xf numFmtId="4" fontId="13" fillId="0" borderId="45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4" fontId="14" fillId="0" borderId="46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13" fillId="0" borderId="52" xfId="0" applyNumberFormat="1" applyFont="1" applyBorder="1" applyAlignment="1">
      <alignment horizontal="right"/>
    </xf>
    <xf numFmtId="4" fontId="14" fillId="0" borderId="24" xfId="0" applyNumberFormat="1" applyFont="1" applyBorder="1" applyAlignment="1">
      <alignment horizontal="right"/>
    </xf>
    <xf numFmtId="4" fontId="13" fillId="0" borderId="23" xfId="0" applyNumberFormat="1" applyFont="1" applyBorder="1" applyAlignment="1">
      <alignment horizontal="right"/>
    </xf>
    <xf numFmtId="4" fontId="14" fillId="0" borderId="23" xfId="0" applyNumberFormat="1" applyFont="1" applyBorder="1" applyAlignment="1">
      <alignment horizontal="right"/>
    </xf>
    <xf numFmtId="4" fontId="14" fillId="0" borderId="5" xfId="0" applyNumberFormat="1" applyFont="1" applyBorder="1" applyAlignment="1">
      <alignment horizontal="right"/>
    </xf>
    <xf numFmtId="0" fontId="8" fillId="2" borderId="29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49" fontId="15" fillId="2" borderId="30" xfId="0" applyNumberFormat="1" applyFont="1" applyFill="1" applyBorder="1" applyAlignment="1" applyProtection="1">
      <alignment horizontal="left" vertical="center" wrapText="1"/>
      <protection locked="0"/>
    </xf>
    <xf numFmtId="4" fontId="8" fillId="2" borderId="3" xfId="0" applyNumberFormat="1" applyFont="1" applyFill="1" applyBorder="1" applyAlignment="1">
      <alignment horizontal="right"/>
    </xf>
    <xf numFmtId="0" fontId="13" fillId="0" borderId="45" xfId="0" applyFont="1" applyBorder="1" applyAlignment="1">
      <alignment horizontal="center"/>
    </xf>
    <xf numFmtId="4" fontId="13" fillId="0" borderId="31" xfId="0" applyNumberFormat="1" applyFont="1" applyBorder="1" applyAlignment="1">
      <alignment horizontal="right"/>
    </xf>
    <xf numFmtId="4" fontId="13" fillId="0" borderId="46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4" fontId="13" fillId="0" borderId="24" xfId="0" applyNumberFormat="1" applyFont="1" applyBorder="1" applyAlignment="1">
      <alignment horizontal="right"/>
    </xf>
    <xf numFmtId="4" fontId="13" fillId="0" borderId="50" xfId="0" applyNumberFormat="1" applyFont="1" applyBorder="1" applyAlignment="1">
      <alignment horizontal="right"/>
    </xf>
    <xf numFmtId="4" fontId="13" fillId="0" borderId="51" xfId="0" applyNumberFormat="1" applyFont="1" applyBorder="1" applyAlignment="1">
      <alignment horizontal="right"/>
    </xf>
    <xf numFmtId="0" fontId="8" fillId="3" borderId="35" xfId="0" applyFont="1" applyFill="1" applyBorder="1" applyAlignment="1">
      <alignment horizontal="center"/>
    </xf>
    <xf numFmtId="4" fontId="8" fillId="3" borderId="42" xfId="0" applyNumberFormat="1" applyFont="1" applyFill="1" applyBorder="1" applyAlignment="1">
      <alignment horizontal="right"/>
    </xf>
    <xf numFmtId="4" fontId="14" fillId="3" borderId="35" xfId="0" applyNumberFormat="1" applyFont="1" applyFill="1" applyBorder="1"/>
    <xf numFmtId="4" fontId="14" fillId="3" borderId="34" xfId="0" applyNumberFormat="1" applyFont="1" applyFill="1" applyBorder="1"/>
    <xf numFmtId="4" fontId="8" fillId="2" borderId="24" xfId="0" applyNumberFormat="1" applyFont="1" applyFill="1" applyBorder="1" applyAlignment="1">
      <alignment horizontal="right"/>
    </xf>
    <xf numFmtId="4" fontId="8" fillId="2" borderId="33" xfId="0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4" fontId="13" fillId="0" borderId="32" xfId="0" applyNumberFormat="1" applyFont="1" applyBorder="1" applyAlignment="1">
      <alignment horizontal="right"/>
    </xf>
    <xf numFmtId="0" fontId="8" fillId="2" borderId="21" xfId="0" applyFont="1" applyFill="1" applyBorder="1" applyAlignment="1">
      <alignment horizontal="center"/>
    </xf>
    <xf numFmtId="4" fontId="8" fillId="2" borderId="22" xfId="0" applyNumberFormat="1" applyFont="1" applyFill="1" applyBorder="1" applyAlignment="1">
      <alignment vertical="top"/>
    </xf>
    <xf numFmtId="4" fontId="8" fillId="2" borderId="37" xfId="0" applyNumberFormat="1" applyFont="1" applyFill="1" applyBorder="1" applyAlignment="1">
      <alignment vertical="top"/>
    </xf>
    <xf numFmtId="0" fontId="13" fillId="0" borderId="12" xfId="0" applyFont="1" applyBorder="1" applyAlignment="1">
      <alignment horizontal="center" vertical="center"/>
    </xf>
    <xf numFmtId="4" fontId="13" fillId="0" borderId="28" xfId="0" applyNumberFormat="1" applyFont="1" applyBorder="1" applyAlignment="1">
      <alignment horizontal="right"/>
    </xf>
    <xf numFmtId="4" fontId="13" fillId="0" borderId="31" xfId="0" applyNumberFormat="1" applyFont="1" applyBorder="1"/>
    <xf numFmtId="4" fontId="13" fillId="0" borderId="46" xfId="0" applyNumberFormat="1" applyFont="1" applyBorder="1"/>
    <xf numFmtId="0" fontId="13" fillId="0" borderId="23" xfId="0" applyFont="1" applyBorder="1" applyAlignment="1">
      <alignment horizontal="center" vertical="center"/>
    </xf>
    <xf numFmtId="4" fontId="13" fillId="0" borderId="24" xfId="0" applyNumberFormat="1" applyFont="1" applyBorder="1"/>
    <xf numFmtId="4" fontId="13" fillId="0" borderId="5" xfId="0" applyNumberFormat="1" applyFont="1" applyBorder="1"/>
    <xf numFmtId="0" fontId="8" fillId="2" borderId="3" xfId="0" applyFont="1" applyFill="1" applyBorder="1"/>
    <xf numFmtId="0" fontId="13" fillId="0" borderId="19" xfId="0" applyFont="1" applyBorder="1" applyAlignment="1">
      <alignment horizontal="center" vertical="center"/>
    </xf>
    <xf numFmtId="4" fontId="13" fillId="0" borderId="6" xfId="0" applyNumberFormat="1" applyFont="1" applyBorder="1"/>
    <xf numFmtId="4" fontId="13" fillId="0" borderId="39" xfId="0" applyNumberFormat="1" applyFont="1" applyBorder="1"/>
    <xf numFmtId="4" fontId="8" fillId="3" borderId="16" xfId="0" applyNumberFormat="1" applyFont="1" applyFill="1" applyBorder="1" applyAlignment="1">
      <alignment horizontal="right" vertical="center"/>
    </xf>
    <xf numFmtId="4" fontId="8" fillId="3" borderId="53" xfId="0" applyNumberFormat="1" applyFont="1" applyFill="1" applyBorder="1" applyAlignment="1">
      <alignment horizontal="right" vertical="center"/>
    </xf>
    <xf numFmtId="0" fontId="16" fillId="3" borderId="0" xfId="0" applyFont="1" applyFill="1"/>
    <xf numFmtId="0" fontId="17" fillId="0" borderId="31" xfId="0" applyFont="1" applyBorder="1" applyAlignment="1">
      <alignment horizontal="justify" vertical="center"/>
    </xf>
    <xf numFmtId="0" fontId="17" fillId="0" borderId="19" xfId="0" applyFont="1" applyBorder="1" applyAlignment="1">
      <alignment vertical="top" wrapText="1"/>
    </xf>
    <xf numFmtId="49" fontId="17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justify" vertical="center"/>
    </xf>
    <xf numFmtId="4" fontId="13" fillId="0" borderId="12" xfId="0" applyNumberFormat="1" applyFont="1" applyBorder="1" applyAlignment="1">
      <alignment horizontal="right"/>
    </xf>
    <xf numFmtId="0" fontId="18" fillId="3" borderId="16" xfId="0" applyFont="1" applyFill="1" applyBorder="1" applyAlignment="1">
      <alignment horizontal="justify"/>
    </xf>
    <xf numFmtId="0" fontId="18" fillId="3" borderId="17" xfId="0" applyFont="1" applyFill="1" applyBorder="1" applyAlignment="1">
      <alignment horizontal="justify"/>
    </xf>
    <xf numFmtId="0" fontId="18" fillId="3" borderId="44" xfId="0" applyFont="1" applyFill="1" applyBorder="1" applyAlignment="1">
      <alignment horizontal="justify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justify" vertical="center"/>
    </xf>
    <xf numFmtId="0" fontId="18" fillId="3" borderId="8" xfId="0" applyFont="1" applyFill="1" applyBorder="1" applyAlignment="1">
      <alignment horizontal="justify" vertical="center"/>
    </xf>
    <xf numFmtId="0" fontId="18" fillId="3" borderId="9" xfId="0" applyFont="1" applyFill="1" applyBorder="1" applyAlignment="1">
      <alignment horizontal="justify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0" fontId="19" fillId="0" borderId="13" xfId="0" applyFont="1" applyBorder="1"/>
    <xf numFmtId="0" fontId="19" fillId="0" borderId="15" xfId="0" applyFont="1" applyBorder="1"/>
    <xf numFmtId="49" fontId="20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48" xfId="0" applyNumberFormat="1" applyFont="1" applyFill="1" applyBorder="1" applyAlignment="1" applyProtection="1">
      <alignment horizontal="left" vertical="center" wrapText="1"/>
      <protection locked="0"/>
    </xf>
    <xf numFmtId="4" fontId="18" fillId="4" borderId="18" xfId="0" applyNumberFormat="1" applyFont="1" applyFill="1" applyBorder="1" applyAlignment="1">
      <alignment horizontal="center" vertical="center" wrapText="1"/>
    </xf>
    <xf numFmtId="4" fontId="18" fillId="4" borderId="19" xfId="0" applyNumberFormat="1" applyFont="1" applyFill="1" applyBorder="1" applyAlignment="1">
      <alignment horizontal="center" vertical="center" wrapText="1"/>
    </xf>
    <xf numFmtId="4" fontId="18" fillId="4" borderId="4" xfId="0" applyNumberFormat="1" applyFont="1" applyFill="1" applyBorder="1" applyAlignment="1">
      <alignment horizontal="center" vertical="center" wrapText="1"/>
    </xf>
    <xf numFmtId="0" fontId="21" fillId="3" borderId="0" xfId="0" applyFont="1" applyFill="1"/>
    <xf numFmtId="4" fontId="18" fillId="4" borderId="2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9" workbookViewId="0">
      <selection activeCell="J19" sqref="J1:Q1048576"/>
    </sheetView>
  </sheetViews>
  <sheetFormatPr defaultRowHeight="15" x14ac:dyDescent="0.25"/>
  <cols>
    <col min="1" max="1" width="3.28515625" customWidth="1"/>
    <col min="2" max="2" width="6.42578125" customWidth="1"/>
    <col min="3" max="3" width="7.85546875" customWidth="1"/>
    <col min="4" max="4" width="55.5703125" customWidth="1"/>
    <col min="5" max="5" width="11.5703125" style="22" customWidth="1"/>
    <col min="6" max="6" width="10.140625" style="19" customWidth="1"/>
    <col min="7" max="7" width="12.28515625" style="19" customWidth="1"/>
    <col min="8" max="8" width="10.85546875" style="19" customWidth="1"/>
    <col min="9" max="9" width="11.42578125" style="19" customWidth="1"/>
  </cols>
  <sheetData>
    <row r="1" spans="1:9" ht="8.25" customHeight="1" x14ac:dyDescent="0.25">
      <c r="C1" s="1"/>
      <c r="D1" s="23"/>
      <c r="E1" s="23"/>
      <c r="G1" s="23"/>
    </row>
    <row r="2" spans="1:9" ht="32.25" customHeight="1" x14ac:dyDescent="0.25">
      <c r="A2" s="127" t="s">
        <v>28</v>
      </c>
      <c r="B2" s="127"/>
      <c r="C2" s="127"/>
      <c r="D2" s="127"/>
      <c r="E2" s="127"/>
      <c r="F2" s="127"/>
      <c r="G2" s="127"/>
      <c r="H2" s="127"/>
      <c r="I2" s="127"/>
    </row>
    <row r="3" spans="1:9" ht="9" customHeight="1" thickBot="1" x14ac:dyDescent="0.3">
      <c r="B3" s="13"/>
      <c r="C3" s="14"/>
      <c r="D3" s="15"/>
      <c r="E3" s="20"/>
      <c r="F3" s="21"/>
      <c r="G3" s="21"/>
      <c r="H3" s="21"/>
      <c r="I3" s="21"/>
    </row>
    <row r="4" spans="1:9" s="125" customFormat="1" ht="15" customHeight="1" x14ac:dyDescent="0.15">
      <c r="A4" s="105" t="s">
        <v>0</v>
      </c>
      <c r="B4" s="108" t="s">
        <v>1</v>
      </c>
      <c r="C4" s="108" t="s">
        <v>2</v>
      </c>
      <c r="D4" s="111" t="s">
        <v>3</v>
      </c>
      <c r="E4" s="117" t="s">
        <v>4</v>
      </c>
      <c r="F4" s="122" t="s">
        <v>14</v>
      </c>
      <c r="G4" s="123" t="s">
        <v>15</v>
      </c>
      <c r="H4" s="123" t="s">
        <v>16</v>
      </c>
      <c r="I4" s="124" t="s">
        <v>17</v>
      </c>
    </row>
    <row r="5" spans="1:9" s="125" customFormat="1" ht="12" customHeight="1" thickBot="1" x14ac:dyDescent="0.2">
      <c r="A5" s="106"/>
      <c r="B5" s="109"/>
      <c r="C5" s="109"/>
      <c r="D5" s="112"/>
      <c r="E5" s="117"/>
      <c r="F5" s="126"/>
      <c r="G5" s="123"/>
      <c r="H5" s="123"/>
      <c r="I5" s="124"/>
    </row>
    <row r="6" spans="1:9" s="3" customFormat="1" ht="4.5" hidden="1" customHeight="1" x14ac:dyDescent="0.3">
      <c r="A6" s="107"/>
      <c r="B6" s="110"/>
      <c r="C6" s="110"/>
      <c r="D6" s="113"/>
      <c r="E6" s="117"/>
      <c r="F6" s="30"/>
      <c r="G6" s="30"/>
      <c r="H6" s="30"/>
      <c r="I6" s="31"/>
    </row>
    <row r="7" spans="1:9" s="29" customFormat="1" ht="10.5" customHeight="1" thickBot="1" x14ac:dyDescent="0.3">
      <c r="A7" s="24">
        <v>1</v>
      </c>
      <c r="B7" s="25">
        <v>2</v>
      </c>
      <c r="C7" s="25">
        <v>3</v>
      </c>
      <c r="D7" s="25">
        <v>4</v>
      </c>
      <c r="E7" s="26">
        <v>5</v>
      </c>
      <c r="F7" s="27">
        <v>6</v>
      </c>
      <c r="G7" s="27">
        <v>7</v>
      </c>
      <c r="H7" s="27">
        <v>8</v>
      </c>
      <c r="I7" s="28">
        <v>9</v>
      </c>
    </row>
    <row r="8" spans="1:9" s="3" customFormat="1" ht="17.25" customHeight="1" x14ac:dyDescent="0.25">
      <c r="A8" s="114" t="s">
        <v>24</v>
      </c>
      <c r="B8" s="115"/>
      <c r="C8" s="116"/>
      <c r="D8" s="4" t="s">
        <v>5</v>
      </c>
      <c r="E8" s="7"/>
      <c r="F8" s="16"/>
      <c r="G8" s="16"/>
      <c r="H8" s="16"/>
      <c r="I8" s="17"/>
    </row>
    <row r="9" spans="1:9" ht="16.5" customHeight="1" x14ac:dyDescent="0.25">
      <c r="A9" s="32">
        <v>1</v>
      </c>
      <c r="B9" s="33">
        <v>600</v>
      </c>
      <c r="C9" s="33"/>
      <c r="D9" s="34" t="s">
        <v>6</v>
      </c>
      <c r="E9" s="35">
        <f>SUM(E10:E11)</f>
        <v>1750000</v>
      </c>
      <c r="F9" s="35">
        <f t="shared" ref="F9:I9" si="0">SUM(F10:F11)</f>
        <v>0</v>
      </c>
      <c r="G9" s="35">
        <f t="shared" si="0"/>
        <v>1750000</v>
      </c>
      <c r="H9" s="35">
        <f t="shared" si="0"/>
        <v>750000</v>
      </c>
      <c r="I9" s="36">
        <f t="shared" si="0"/>
        <v>1000000</v>
      </c>
    </row>
    <row r="10" spans="1:9" ht="14.25" customHeight="1" x14ac:dyDescent="0.25">
      <c r="A10" s="37"/>
      <c r="B10" s="38"/>
      <c r="C10" s="39">
        <v>60004</v>
      </c>
      <c r="D10" s="118" t="s">
        <v>7</v>
      </c>
      <c r="E10" s="40">
        <v>750000</v>
      </c>
      <c r="F10" s="41" t="s">
        <v>21</v>
      </c>
      <c r="G10" s="42">
        <f t="shared" ref="G10:G11" si="1">SUM(E10:F10)</f>
        <v>750000</v>
      </c>
      <c r="H10" s="43">
        <v>750000</v>
      </c>
      <c r="I10" s="44"/>
    </row>
    <row r="11" spans="1:9" ht="14.25" customHeight="1" x14ac:dyDescent="0.25">
      <c r="A11" s="45"/>
      <c r="B11" s="39"/>
      <c r="C11" s="46">
        <v>60014</v>
      </c>
      <c r="D11" s="119" t="s">
        <v>8</v>
      </c>
      <c r="E11" s="47">
        <v>1000000</v>
      </c>
      <c r="F11" s="48" t="s">
        <v>21</v>
      </c>
      <c r="G11" s="49">
        <f t="shared" si="1"/>
        <v>1000000</v>
      </c>
      <c r="H11" s="50"/>
      <c r="I11" s="51">
        <v>1000000</v>
      </c>
    </row>
    <row r="12" spans="1:9" s="8" customFormat="1" ht="13.5" customHeight="1" x14ac:dyDescent="0.25">
      <c r="A12" s="52">
        <v>2</v>
      </c>
      <c r="B12" s="53">
        <v>754</v>
      </c>
      <c r="C12" s="54"/>
      <c r="D12" s="55" t="s">
        <v>18</v>
      </c>
      <c r="E12" s="56" t="s">
        <v>21</v>
      </c>
      <c r="F12" s="11">
        <f>SUM(F13:F14)</f>
        <v>0</v>
      </c>
      <c r="G12" s="11">
        <f t="shared" ref="G12:I12" si="2">SUM(G13:G14)</f>
        <v>20000</v>
      </c>
      <c r="H12" s="11">
        <f t="shared" si="2"/>
        <v>0</v>
      </c>
      <c r="I12" s="12">
        <f t="shared" si="2"/>
        <v>20000</v>
      </c>
    </row>
    <row r="13" spans="1:9" ht="14.25" customHeight="1" x14ac:dyDescent="0.25">
      <c r="A13" s="37"/>
      <c r="B13" s="38"/>
      <c r="C13" s="57">
        <v>75404</v>
      </c>
      <c r="D13" s="120" t="s">
        <v>19</v>
      </c>
      <c r="E13" s="58">
        <v>10000</v>
      </c>
      <c r="F13" s="58"/>
      <c r="G13" s="58">
        <f>SUM(E13:F13)</f>
        <v>10000</v>
      </c>
      <c r="H13" s="58"/>
      <c r="I13" s="59">
        <f>SUM(G13)</f>
        <v>10000</v>
      </c>
    </row>
    <row r="14" spans="1:9" ht="14.25" customHeight="1" thickBot="1" x14ac:dyDescent="0.3">
      <c r="A14" s="60"/>
      <c r="B14" s="61"/>
      <c r="C14" s="62">
        <v>75411</v>
      </c>
      <c r="D14" s="121" t="s">
        <v>20</v>
      </c>
      <c r="E14" s="63">
        <v>10000</v>
      </c>
      <c r="F14" s="64"/>
      <c r="G14" s="64">
        <f>SUM(E14:F14)</f>
        <v>10000</v>
      </c>
      <c r="H14" s="64"/>
      <c r="I14" s="65">
        <f>SUM(G14)</f>
        <v>10000</v>
      </c>
    </row>
    <row r="15" spans="1:9" s="3" customFormat="1" ht="20.25" customHeight="1" thickBot="1" x14ac:dyDescent="0.3">
      <c r="A15" s="99" t="s">
        <v>9</v>
      </c>
      <c r="B15" s="100"/>
      <c r="C15" s="101"/>
      <c r="D15" s="66" t="s">
        <v>10</v>
      </c>
      <c r="E15" s="67"/>
      <c r="F15" s="68"/>
      <c r="G15" s="68"/>
      <c r="H15" s="68"/>
      <c r="I15" s="69"/>
    </row>
    <row r="16" spans="1:9" s="10" customFormat="1" ht="15" customHeight="1" x14ac:dyDescent="0.25">
      <c r="A16" s="52">
        <v>3</v>
      </c>
      <c r="B16" s="53">
        <v>754</v>
      </c>
      <c r="C16" s="18"/>
      <c r="D16" s="18" t="s">
        <v>18</v>
      </c>
      <c r="E16" s="70">
        <f>SUM(E18)</f>
        <v>0</v>
      </c>
      <c r="F16" s="70">
        <f>SUM(F18)</f>
        <v>5500</v>
      </c>
      <c r="G16" s="70">
        <f>SUM(E16:F16)</f>
        <v>5500</v>
      </c>
      <c r="H16" s="70">
        <f t="shared" ref="H16:I16" si="3">SUM(H18)</f>
        <v>5500</v>
      </c>
      <c r="I16" s="71">
        <f t="shared" si="3"/>
        <v>0</v>
      </c>
    </row>
    <row r="17" spans="1:9" s="2" customFormat="1" ht="33.75" customHeight="1" x14ac:dyDescent="0.25">
      <c r="A17" s="72"/>
      <c r="B17" s="73"/>
      <c r="C17" s="74">
        <v>75412</v>
      </c>
      <c r="D17" s="93" t="s">
        <v>26</v>
      </c>
      <c r="E17" s="98">
        <v>15000</v>
      </c>
      <c r="F17" s="58"/>
      <c r="G17" s="58">
        <f>SUM(E17:F17)</f>
        <v>15000</v>
      </c>
      <c r="H17" s="81"/>
      <c r="I17" s="82">
        <v>15000</v>
      </c>
    </row>
    <row r="18" spans="1:9" s="2" customFormat="1" ht="40.5" customHeight="1" x14ac:dyDescent="0.25">
      <c r="A18" s="72"/>
      <c r="B18" s="73"/>
      <c r="C18" s="74">
        <v>75412</v>
      </c>
      <c r="D18" s="97" t="s">
        <v>27</v>
      </c>
      <c r="E18" s="49"/>
      <c r="F18" s="63">
        <v>5500</v>
      </c>
      <c r="G18" s="75">
        <f>SUM(E18:F18)</f>
        <v>5500</v>
      </c>
      <c r="H18" s="84">
        <v>5500</v>
      </c>
      <c r="I18" s="85"/>
    </row>
    <row r="19" spans="1:9" s="5" customFormat="1" ht="15" customHeight="1" x14ac:dyDescent="0.25">
      <c r="A19" s="32">
        <v>4</v>
      </c>
      <c r="B19" s="76">
        <v>921</v>
      </c>
      <c r="C19" s="33"/>
      <c r="D19" s="9" t="s">
        <v>13</v>
      </c>
      <c r="E19" s="77">
        <f>SUM(E20:E21)</f>
        <v>82000</v>
      </c>
      <c r="F19" s="77">
        <f t="shared" ref="F19:I19" si="4">SUM(F20:F21)</f>
        <v>0</v>
      </c>
      <c r="G19" s="77">
        <f t="shared" si="4"/>
        <v>82000</v>
      </c>
      <c r="H19" s="77">
        <f t="shared" si="4"/>
        <v>32000</v>
      </c>
      <c r="I19" s="78">
        <f t="shared" si="4"/>
        <v>50000</v>
      </c>
    </row>
    <row r="20" spans="1:9" s="2" customFormat="1" ht="42" customHeight="1" x14ac:dyDescent="0.25">
      <c r="A20" s="72"/>
      <c r="B20" s="73"/>
      <c r="C20" s="79">
        <v>92105</v>
      </c>
      <c r="D20" s="94" t="s">
        <v>23</v>
      </c>
      <c r="E20" s="80">
        <v>32000</v>
      </c>
      <c r="F20" s="81"/>
      <c r="G20" s="75">
        <f>SUM(E20:F20)</f>
        <v>32000</v>
      </c>
      <c r="H20" s="81">
        <v>32000</v>
      </c>
      <c r="I20" s="82"/>
    </row>
    <row r="21" spans="1:9" s="2" customFormat="1" ht="44.25" customHeight="1" x14ac:dyDescent="0.25">
      <c r="A21" s="72"/>
      <c r="B21" s="73"/>
      <c r="C21" s="83">
        <v>92120</v>
      </c>
      <c r="D21" s="95" t="s">
        <v>22</v>
      </c>
      <c r="E21" s="49">
        <v>50000</v>
      </c>
      <c r="F21" s="84"/>
      <c r="G21" s="49">
        <f>SUM(E21:F21)</f>
        <v>50000</v>
      </c>
      <c r="H21" s="84"/>
      <c r="I21" s="85">
        <v>50000</v>
      </c>
    </row>
    <row r="22" spans="1:9" s="6" customFormat="1" ht="15.75" customHeight="1" x14ac:dyDescent="0.25">
      <c r="A22" s="32">
        <v>5</v>
      </c>
      <c r="B22" s="33">
        <v>926</v>
      </c>
      <c r="C22" s="33"/>
      <c r="D22" s="86" t="s">
        <v>11</v>
      </c>
      <c r="E22" s="35">
        <f>SUM(E23)</f>
        <v>32000</v>
      </c>
      <c r="F22" s="35">
        <f t="shared" ref="F22:I22" si="5">SUM(F23)</f>
        <v>0</v>
      </c>
      <c r="G22" s="35">
        <f t="shared" si="5"/>
        <v>32000</v>
      </c>
      <c r="H22" s="35">
        <f t="shared" si="5"/>
        <v>32000</v>
      </c>
      <c r="I22" s="36">
        <f t="shared" si="5"/>
        <v>0</v>
      </c>
    </row>
    <row r="23" spans="1:9" s="2" customFormat="1" ht="54" customHeight="1" thickBot="1" x14ac:dyDescent="0.3">
      <c r="A23" s="72"/>
      <c r="B23" s="73"/>
      <c r="C23" s="87">
        <v>92605</v>
      </c>
      <c r="D23" s="96" t="s">
        <v>25</v>
      </c>
      <c r="E23" s="80">
        <v>32000</v>
      </c>
      <c r="F23" s="88"/>
      <c r="G23" s="75">
        <f>SUM(E23:F23)</f>
        <v>32000</v>
      </c>
      <c r="H23" s="88">
        <v>32000</v>
      </c>
      <c r="I23" s="89"/>
    </row>
    <row r="24" spans="1:9" s="92" customFormat="1" ht="20.25" customHeight="1" thickBot="1" x14ac:dyDescent="0.3">
      <c r="A24" s="102" t="s">
        <v>12</v>
      </c>
      <c r="B24" s="103"/>
      <c r="C24" s="103"/>
      <c r="D24" s="104"/>
      <c r="E24" s="90">
        <f>SUM(E9,E12,E16,E19,E22)</f>
        <v>1864000</v>
      </c>
      <c r="F24" s="90">
        <f t="shared" ref="F24:I24" si="6">SUM(F9,F12,F16,F19,F22)</f>
        <v>5500</v>
      </c>
      <c r="G24" s="90">
        <f t="shared" si="6"/>
        <v>1889500</v>
      </c>
      <c r="H24" s="90">
        <f t="shared" si="6"/>
        <v>819500</v>
      </c>
      <c r="I24" s="91">
        <f t="shared" si="6"/>
        <v>1070000</v>
      </c>
    </row>
  </sheetData>
  <mergeCells count="13">
    <mergeCell ref="E4:E6"/>
    <mergeCell ref="A2:I2"/>
    <mergeCell ref="F4:F5"/>
    <mergeCell ref="G4:G5"/>
    <mergeCell ref="H4:H5"/>
    <mergeCell ref="I4:I5"/>
    <mergeCell ref="A15:C15"/>
    <mergeCell ref="A24:D24"/>
    <mergeCell ref="A4:A6"/>
    <mergeCell ref="B4:B6"/>
    <mergeCell ref="C4:C6"/>
    <mergeCell ref="D4:D6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2026-05-14T09:09:27Z</dcterms:modified>
</cp:coreProperties>
</file>