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10" i="1" l="1"/>
  <c r="G9" i="1" s="1"/>
  <c r="F9" i="1"/>
  <c r="E9" i="1"/>
  <c r="E12" i="1" l="1"/>
  <c r="F12" i="1"/>
  <c r="G13" i="1"/>
  <c r="G12" i="1" s="1"/>
  <c r="F17" i="1" l="1"/>
  <c r="F14" i="1"/>
  <c r="F19" i="1" s="1"/>
  <c r="G18" i="1"/>
  <c r="G16" i="1"/>
  <c r="G15" i="1"/>
  <c r="F6" i="1"/>
  <c r="G7" i="1"/>
  <c r="G8" i="1"/>
  <c r="G14" i="1" l="1"/>
  <c r="G6" i="1"/>
  <c r="E17" i="1"/>
  <c r="E14" i="1"/>
  <c r="E6" i="1" l="1"/>
  <c r="G19" i="1" l="1"/>
</calcChain>
</file>

<file path=xl/sharedStrings.xml><?xml version="1.0" encoding="utf-8"?>
<sst xmlns="http://schemas.openxmlformats.org/spreadsheetml/2006/main" count="26" uniqueCount="25">
  <si>
    <t>Lp.</t>
  </si>
  <si>
    <t>Dział</t>
  </si>
  <si>
    <t>Rozdział</t>
  </si>
  <si>
    <t>Nazwa instytucji</t>
  </si>
  <si>
    <t>Kwota dotacji</t>
  </si>
  <si>
    <t>Nazwa jednostki</t>
  </si>
  <si>
    <t>Transport i łączność</t>
  </si>
  <si>
    <t>Urząd Miasta Płock</t>
  </si>
  <si>
    <t>Starostwo Powiatowe Sierpc</t>
  </si>
  <si>
    <t>Jednostki spoza sektora finansów publicznych</t>
  </si>
  <si>
    <t>Nazwa zadania</t>
  </si>
  <si>
    <t xml:space="preserve">Kultura fizyczna </t>
  </si>
  <si>
    <t>Ogółem</t>
  </si>
  <si>
    <t>Kultura i ochrona dziedzictwa narodowego</t>
  </si>
  <si>
    <t>Dotacje celowe dla podmiotów zaliczanych i niezaliczanych do sektora finansów publicznych na 2024 rok</t>
  </si>
  <si>
    <t>Zwiększenie(+)                zmniejszenie (-)</t>
  </si>
  <si>
    <t>Kwota dotacji po zmianie</t>
  </si>
  <si>
    <t>Bezpieczeństwo publiczne i ochrona przeciwpożarowa</t>
  </si>
  <si>
    <t>Dot.celowa z budżetu na  finansowanie lub dofinansowanie zadań w zakresie ochrony przeciwpożarowej - z przeznaczeniem na wydatki bieżące dla OSP Gozdowo</t>
  </si>
  <si>
    <t>Jednostki sektora finansów publicznych</t>
  </si>
  <si>
    <t>Załącznik Nr 4                                                zmieniający uchwałę budzetową na rok 2024</t>
  </si>
  <si>
    <t>Dotacja celowa z budżetu na pozostałe zadania z zakresu kultury do realizacji organizacjom prowadz. działalność pożytku publicznego, przeznaczona na zad. "Podtrzymywanie i upowszechnianie tradycji narodowej, regionalnej oraz pielęgnowanie polskości, edukacja regionalna"</t>
  </si>
  <si>
    <t xml:space="preserve">Dot.celowa z budżetu na zadania do real.organiz.prowadz.dział. poż.publ.:                                            1) Organizacja zawodów wędkarskich z okazji Dnia Dziecka -  5 000,00  zł,                                                                                                               2) Organizacja zawodów o puchar Wójta Gminy Gozdowo  - 5 000,00 zł,                                                 3) Prowadzenie szkółki wędkarskiej dla dzieci i młodzieży ze szkół z terenu gm. Gozdowo-2 000,00zł                                                                                                                                   </t>
  </si>
  <si>
    <t>Komendy Powiatowe Policji</t>
  </si>
  <si>
    <t xml:space="preserve">Dotacja celowa przekazana z budżetu na finansowanie lub dofinansowanie zadań inwestycyjnych obiektów zabytkowych jednostkom niezaliczanych do sektora finansów publicznych,  przeznaczona na zadania:                                                                                                                                                  1) Prace konserwatorsko-restauratorskie w Kościele zabytkowym p.w. Św. Apostołów Piotra i Pawła w Kurowie - 481.356,65 zł,                                                                                                                                                                                          2) Prace konserwatorsko-restauratorskie w Kościele zabytkowym pw. Wszystkich Świętych w Gozdowie - etap I - 490.047,50 zł,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</si>
</sst>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6"/>
      <name val="Arial CE"/>
      <family val="2"/>
      <charset val="238"/>
    </font>
    <font>
      <sz val="6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name val="Arial"/>
      <family val="2"/>
      <charset val="238"/>
    </font>
    <font>
      <b/>
      <sz val="7"/>
      <name val="Arial CE"/>
      <charset val="238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/>
    </xf>
    <xf numFmtId="0" fontId="9" fillId="3" borderId="28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11" fillId="0" borderId="0" xfId="0" applyFont="1"/>
    <xf numFmtId="4" fontId="13" fillId="0" borderId="22" xfId="0" applyNumberFormat="1" applyFont="1" applyBorder="1"/>
    <xf numFmtId="4" fontId="7" fillId="3" borderId="35" xfId="0" applyNumberFormat="1" applyFont="1" applyFill="1" applyBorder="1"/>
    <xf numFmtId="4" fontId="7" fillId="3" borderId="12" xfId="0" applyNumberFormat="1" applyFont="1" applyFill="1" applyBorder="1"/>
    <xf numFmtId="4" fontId="7" fillId="0" borderId="36" xfId="0" applyNumberFormat="1" applyFont="1" applyBorder="1"/>
    <xf numFmtId="4" fontId="7" fillId="0" borderId="38" xfId="0" applyNumberFormat="1" applyFont="1" applyBorder="1"/>
    <xf numFmtId="4" fontId="13" fillId="0" borderId="5" xfId="0" applyNumberFormat="1" applyFont="1" applyBorder="1"/>
    <xf numFmtId="4" fontId="13" fillId="0" borderId="30" xfId="0" applyNumberFormat="1" applyFont="1" applyBorder="1"/>
    <xf numFmtId="4" fontId="9" fillId="3" borderId="35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14" fillId="0" borderId="22" xfId="0" applyNumberFormat="1" applyFont="1" applyBorder="1"/>
    <xf numFmtId="4" fontId="9" fillId="2" borderId="37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40" xfId="0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right"/>
    </xf>
    <xf numFmtId="4" fontId="14" fillId="0" borderId="4" xfId="0" applyNumberFormat="1" applyFont="1" applyBorder="1"/>
    <xf numFmtId="4" fontId="7" fillId="0" borderId="42" xfId="0" applyNumberFormat="1" applyFont="1" applyBorder="1" applyAlignment="1">
      <alignment horizontal="right"/>
    </xf>
    <xf numFmtId="4" fontId="13" fillId="0" borderId="41" xfId="0" applyNumberFormat="1" applyFont="1" applyBorder="1"/>
    <xf numFmtId="4" fontId="7" fillId="0" borderId="43" xfId="0" applyNumberFormat="1" applyFont="1" applyBorder="1" applyAlignment="1">
      <alignment horizontal="right"/>
    </xf>
    <xf numFmtId="4" fontId="9" fillId="3" borderId="4" xfId="0" applyNumberFormat="1" applyFont="1" applyFill="1" applyBorder="1" applyAlignment="1">
      <alignment vertical="center"/>
    </xf>
    <xf numFmtId="4" fontId="7" fillId="0" borderId="45" xfId="0" applyNumberFormat="1" applyFont="1" applyBorder="1" applyAlignment="1">
      <alignment horizontal="right"/>
    </xf>
    <xf numFmtId="4" fontId="7" fillId="0" borderId="41" xfId="0" applyNumberFormat="1" applyFont="1" applyBorder="1"/>
    <xf numFmtId="4" fontId="7" fillId="0" borderId="46" xfId="0" applyNumberFormat="1" applyFont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4" fontId="9" fillId="2" borderId="47" xfId="0" applyNumberFormat="1" applyFont="1" applyFill="1" applyBorder="1" applyAlignment="1">
      <alignment vertical="center"/>
    </xf>
    <xf numFmtId="4" fontId="9" fillId="2" borderId="48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justify" vertical="center"/>
    </xf>
    <xf numFmtId="4" fontId="7" fillId="0" borderId="29" xfId="0" applyNumberFormat="1" applyFont="1" applyBorder="1" applyAlignment="1">
      <alignment horizontal="right"/>
    </xf>
    <xf numFmtId="4" fontId="7" fillId="0" borderId="33" xfId="0" applyNumberFormat="1" applyFont="1" applyBorder="1" applyAlignment="1">
      <alignment horizontal="right"/>
    </xf>
    <xf numFmtId="4" fontId="7" fillId="0" borderId="49" xfId="0" applyNumberFormat="1" applyFont="1" applyBorder="1" applyAlignment="1">
      <alignment horizontal="right"/>
    </xf>
    <xf numFmtId="0" fontId="16" fillId="0" borderId="0" xfId="0" applyFont="1" applyAlignment="1">
      <alignment vertical="center" wrapText="1"/>
    </xf>
    <xf numFmtId="0" fontId="12" fillId="2" borderId="11" xfId="0" applyFont="1" applyFill="1" applyBorder="1" applyAlignment="1">
      <alignment horizontal="center" vertical="center"/>
    </xf>
    <xf numFmtId="4" fontId="17" fillId="2" borderId="39" xfId="0" applyNumberFormat="1" applyFont="1" applyFill="1" applyBorder="1" applyAlignment="1">
      <alignment horizontal="right" vertical="center"/>
    </xf>
    <xf numFmtId="0" fontId="18" fillId="2" borderId="2" xfId="0" applyFont="1" applyFill="1" applyBorder="1"/>
    <xf numFmtId="0" fontId="18" fillId="2" borderId="32" xfId="0" applyFont="1" applyFill="1" applyBorder="1"/>
    <xf numFmtId="0" fontId="18" fillId="0" borderId="0" xfId="0" applyFont="1"/>
    <xf numFmtId="0" fontId="12" fillId="2" borderId="2" xfId="0" applyFont="1" applyFill="1" applyBorder="1" applyAlignment="1">
      <alignment horizontal="center"/>
    </xf>
    <xf numFmtId="4" fontId="12" fillId="2" borderId="44" xfId="0" applyNumberFormat="1" applyFont="1" applyFill="1" applyBorder="1" applyAlignment="1">
      <alignment horizontal="right"/>
    </xf>
    <xf numFmtId="4" fontId="19" fillId="2" borderId="2" xfId="0" applyNumberFormat="1" applyFont="1" applyFill="1" applyBorder="1"/>
    <xf numFmtId="4" fontId="19" fillId="2" borderId="27" xfId="0" applyNumberFormat="1" applyFont="1" applyFill="1" applyBorder="1"/>
    <xf numFmtId="0" fontId="15" fillId="3" borderId="28" xfId="0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horizontal="right"/>
    </xf>
    <xf numFmtId="4" fontId="9" fillId="3" borderId="33" xfId="0" applyNumberFormat="1" applyFont="1" applyFill="1" applyBorder="1" applyAlignment="1">
      <alignment horizontal="right"/>
    </xf>
    <xf numFmtId="4" fontId="13" fillId="0" borderId="29" xfId="0" applyNumberFormat="1" applyFont="1" applyBorder="1"/>
    <xf numFmtId="4" fontId="13" fillId="0" borderId="50" xfId="0" applyNumberFormat="1" applyFont="1" applyBorder="1"/>
    <xf numFmtId="0" fontId="8" fillId="0" borderId="21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21" xfId="0" applyFont="1" applyBorder="1" applyAlignment="1">
      <alignment horizontal="left" vertical="top" wrapText="1"/>
    </xf>
    <xf numFmtId="0" fontId="20" fillId="0" borderId="21" xfId="0" applyFont="1" applyBorder="1"/>
    <xf numFmtId="0" fontId="20" fillId="0" borderId="15" xfId="0" applyFont="1" applyBorder="1"/>
    <xf numFmtId="0" fontId="20" fillId="0" borderId="17" xfId="0" applyFont="1" applyBorder="1"/>
    <xf numFmtId="0" fontId="2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2" fillId="2" borderId="23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0" fontId="12" fillId="2" borderId="25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0" workbookViewId="0">
      <selection activeCell="D16" sqref="D16"/>
    </sheetView>
  </sheetViews>
  <sheetFormatPr defaultRowHeight="15" x14ac:dyDescent="0.25"/>
  <cols>
    <col min="1" max="1" width="4.28515625" customWidth="1"/>
    <col min="2" max="2" width="7.85546875" customWidth="1"/>
    <col min="3" max="3" width="7.42578125" customWidth="1"/>
    <col min="4" max="4" width="68.85546875" customWidth="1"/>
    <col min="5" max="5" width="13.5703125" customWidth="1"/>
    <col min="6" max="6" width="12.85546875" customWidth="1"/>
    <col min="7" max="7" width="14.7109375" customWidth="1"/>
  </cols>
  <sheetData>
    <row r="1" spans="1:7" ht="22.5" customHeight="1" x14ac:dyDescent="0.25">
      <c r="C1" s="1"/>
      <c r="D1" s="35"/>
      <c r="E1" s="61"/>
      <c r="F1" s="86" t="s">
        <v>20</v>
      </c>
      <c r="G1" s="86"/>
    </row>
    <row r="2" spans="1:7" ht="23.25" customHeight="1" thickBot="1" x14ac:dyDescent="0.3">
      <c r="A2" s="82" t="s">
        <v>14</v>
      </c>
      <c r="B2" s="82"/>
      <c r="C2" s="82"/>
      <c r="D2" s="82"/>
      <c r="E2" s="82"/>
      <c r="F2" s="82"/>
      <c r="G2" s="82"/>
    </row>
    <row r="3" spans="1:7" s="23" customFormat="1" ht="15" customHeight="1" x14ac:dyDescent="0.15">
      <c r="A3" s="52" t="s">
        <v>0</v>
      </c>
      <c r="B3" s="53" t="s">
        <v>1</v>
      </c>
      <c r="C3" s="53" t="s">
        <v>2</v>
      </c>
      <c r="D3" s="54" t="s">
        <v>3</v>
      </c>
      <c r="E3" s="55" t="s">
        <v>4</v>
      </c>
      <c r="F3" s="50" t="s">
        <v>15</v>
      </c>
      <c r="G3" s="51" t="s">
        <v>16</v>
      </c>
    </row>
    <row r="4" spans="1:7" ht="10.5" customHeight="1" thickBot="1" x14ac:dyDescent="0.3">
      <c r="A4" s="2">
        <v>1</v>
      </c>
      <c r="B4" s="3">
        <v>2</v>
      </c>
      <c r="C4" s="3">
        <v>3</v>
      </c>
      <c r="D4" s="3">
        <v>4</v>
      </c>
      <c r="E4" s="36">
        <v>5</v>
      </c>
      <c r="F4" s="3">
        <v>6</v>
      </c>
      <c r="G4" s="22">
        <v>7</v>
      </c>
    </row>
    <row r="5" spans="1:7" s="66" customFormat="1" ht="21.75" customHeight="1" x14ac:dyDescent="0.15">
      <c r="A5" s="83" t="s">
        <v>19</v>
      </c>
      <c r="B5" s="84"/>
      <c r="C5" s="85"/>
      <c r="D5" s="62" t="s">
        <v>5</v>
      </c>
      <c r="E5" s="63"/>
      <c r="F5" s="64"/>
      <c r="G5" s="65"/>
    </row>
    <row r="6" spans="1:7" ht="16.5" customHeight="1" x14ac:dyDescent="0.25">
      <c r="A6" s="8">
        <v>1</v>
      </c>
      <c r="B6" s="9">
        <v>600</v>
      </c>
      <c r="C6" s="9"/>
      <c r="D6" s="6" t="s">
        <v>6</v>
      </c>
      <c r="E6" s="37">
        <f>SUM(E7:E8)</f>
        <v>950000</v>
      </c>
      <c r="F6" s="38">
        <f>SUM(F7:F8)</f>
        <v>0</v>
      </c>
      <c r="G6" s="33">
        <f>SUM(G7:G8)</f>
        <v>950000</v>
      </c>
    </row>
    <row r="7" spans="1:7" ht="18" customHeight="1" x14ac:dyDescent="0.25">
      <c r="A7" s="10"/>
      <c r="B7" s="11"/>
      <c r="C7" s="12">
        <v>60004</v>
      </c>
      <c r="D7" s="80" t="s">
        <v>7</v>
      </c>
      <c r="E7" s="39">
        <v>550000</v>
      </c>
      <c r="F7" s="40"/>
      <c r="G7" s="30">
        <f>SUM(E7:F7)</f>
        <v>550000</v>
      </c>
    </row>
    <row r="8" spans="1:7" ht="18" customHeight="1" x14ac:dyDescent="0.25">
      <c r="A8" s="13"/>
      <c r="B8" s="12"/>
      <c r="C8" s="14">
        <v>60014</v>
      </c>
      <c r="D8" s="81" t="s">
        <v>8</v>
      </c>
      <c r="E8" s="41">
        <v>400000</v>
      </c>
      <c r="F8" s="74"/>
      <c r="G8" s="29">
        <f>SUM(E8:F8)</f>
        <v>400000</v>
      </c>
    </row>
    <row r="9" spans="1:7" s="66" customFormat="1" ht="17.25" customHeight="1" x14ac:dyDescent="0.2">
      <c r="A9" s="8">
        <v>2</v>
      </c>
      <c r="B9" s="9">
        <v>754</v>
      </c>
      <c r="C9" s="9"/>
      <c r="D9" s="7" t="s">
        <v>17</v>
      </c>
      <c r="E9" s="46">
        <f>SUM(E10:E10)</f>
        <v>12000</v>
      </c>
      <c r="F9" s="73">
        <f t="shared" ref="F9:G9" si="0">SUM(F10:F10)</f>
        <v>0</v>
      </c>
      <c r="G9" s="72">
        <f t="shared" si="0"/>
        <v>12000</v>
      </c>
    </row>
    <row r="10" spans="1:7" s="5" customFormat="1" ht="18.75" customHeight="1" thickBot="1" x14ac:dyDescent="0.3">
      <c r="A10" s="15"/>
      <c r="B10" s="16"/>
      <c r="C10" s="16">
        <v>75405</v>
      </c>
      <c r="D10" s="79" t="s">
        <v>23</v>
      </c>
      <c r="E10" s="45">
        <v>12000</v>
      </c>
      <c r="F10" s="45"/>
      <c r="G10" s="75">
        <f>SUM(E10:F10)</f>
        <v>12000</v>
      </c>
    </row>
    <row r="11" spans="1:7" s="5" customFormat="1" ht="24.75" customHeight="1" x14ac:dyDescent="0.25">
      <c r="A11" s="87" t="s">
        <v>9</v>
      </c>
      <c r="B11" s="88"/>
      <c r="C11" s="89"/>
      <c r="D11" s="67" t="s">
        <v>10</v>
      </c>
      <c r="E11" s="68"/>
      <c r="F11" s="69"/>
      <c r="G11" s="70"/>
    </row>
    <row r="12" spans="1:7" s="4" customFormat="1" ht="15" customHeight="1" x14ac:dyDescent="0.25">
      <c r="A12" s="9">
        <v>3</v>
      </c>
      <c r="B12" s="9">
        <v>754</v>
      </c>
      <c r="C12" s="71"/>
      <c r="D12" s="71" t="s">
        <v>17</v>
      </c>
      <c r="E12" s="46">
        <f>SUM(E13)</f>
        <v>5000</v>
      </c>
      <c r="F12" s="46">
        <f>SUM(F13)</f>
        <v>0</v>
      </c>
      <c r="G12" s="46">
        <f>SUM(G13)</f>
        <v>5000</v>
      </c>
    </row>
    <row r="13" spans="1:7" s="5" customFormat="1" ht="28.5" customHeight="1" x14ac:dyDescent="0.25">
      <c r="A13" s="15"/>
      <c r="B13" s="16"/>
      <c r="C13" s="56">
        <v>75412</v>
      </c>
      <c r="D13" s="57" t="s">
        <v>18</v>
      </c>
      <c r="E13" s="58">
        <v>5000</v>
      </c>
      <c r="F13" s="59"/>
      <c r="G13" s="60">
        <f>SUM(E13:F13)</f>
        <v>5000</v>
      </c>
    </row>
    <row r="14" spans="1:7" s="5" customFormat="1" ht="20.25" customHeight="1" x14ac:dyDescent="0.25">
      <c r="A14" s="8">
        <v>4</v>
      </c>
      <c r="B14" s="20">
        <v>921</v>
      </c>
      <c r="C14" s="9"/>
      <c r="D14" s="21" t="s">
        <v>13</v>
      </c>
      <c r="E14" s="42">
        <f>SUM(E15:E16)</f>
        <v>1499404.15</v>
      </c>
      <c r="F14" s="31">
        <f>SUM(F15:F16)</f>
        <v>-500000</v>
      </c>
      <c r="G14" s="32">
        <f>SUM(G15:G16)</f>
        <v>999404.14999999991</v>
      </c>
    </row>
    <row r="15" spans="1:7" s="5" customFormat="1" ht="36" customHeight="1" x14ac:dyDescent="0.25">
      <c r="A15" s="15"/>
      <c r="B15" s="16"/>
      <c r="C15" s="17">
        <v>92105</v>
      </c>
      <c r="D15" s="76" t="s">
        <v>21</v>
      </c>
      <c r="E15" s="43">
        <v>28000</v>
      </c>
      <c r="F15" s="44"/>
      <c r="G15" s="30">
        <f t="shared" ref="G15:G16" si="1">SUM(E15:F15)</f>
        <v>28000</v>
      </c>
    </row>
    <row r="16" spans="1:7" s="5" customFormat="1" ht="83.25" customHeight="1" x14ac:dyDescent="0.25">
      <c r="A16" s="15"/>
      <c r="B16" s="16"/>
      <c r="C16" s="19">
        <v>92120</v>
      </c>
      <c r="D16" s="77" t="s">
        <v>24</v>
      </c>
      <c r="E16" s="45">
        <v>1471404.15</v>
      </c>
      <c r="F16" s="28">
        <v>-500000</v>
      </c>
      <c r="G16" s="29">
        <f t="shared" si="1"/>
        <v>971404.14999999991</v>
      </c>
    </row>
    <row r="17" spans="1:7" s="5" customFormat="1" ht="18" customHeight="1" x14ac:dyDescent="0.25">
      <c r="A17" s="8">
        <v>5</v>
      </c>
      <c r="B17" s="9">
        <v>926</v>
      </c>
      <c r="C17" s="9"/>
      <c r="D17" s="7" t="s">
        <v>11</v>
      </c>
      <c r="E17" s="46">
        <f>SUM(E18)</f>
        <v>12000</v>
      </c>
      <c r="F17" s="25">
        <f>SUM(F18)</f>
        <v>0</v>
      </c>
      <c r="G17" s="26"/>
    </row>
    <row r="18" spans="1:7" ht="46.5" customHeight="1" thickBot="1" x14ac:dyDescent="0.3">
      <c r="A18" s="15"/>
      <c r="B18" s="16"/>
      <c r="C18" s="18">
        <v>92605</v>
      </c>
      <c r="D18" s="78" t="s">
        <v>22</v>
      </c>
      <c r="E18" s="47">
        <v>12000</v>
      </c>
      <c r="F18" s="27">
        <v>0</v>
      </c>
      <c r="G18" s="24">
        <f>SUM(E18:F18)</f>
        <v>12000</v>
      </c>
    </row>
    <row r="19" spans="1:7" ht="15.75" thickBot="1" x14ac:dyDescent="0.3">
      <c r="A19" s="90" t="s">
        <v>12</v>
      </c>
      <c r="B19" s="91"/>
      <c r="C19" s="91"/>
      <c r="D19" s="91"/>
      <c r="E19" s="49">
        <f>SUM(E6,E9,E14,E17)</f>
        <v>2473404.15</v>
      </c>
      <c r="F19" s="48">
        <f>SUM(F6,F9,F12,F14,F17)</f>
        <v>-500000</v>
      </c>
      <c r="G19" s="34">
        <f>SUM(E19:F19)</f>
        <v>1973404.15</v>
      </c>
    </row>
  </sheetData>
  <mergeCells count="5">
    <mergeCell ref="A2:G2"/>
    <mergeCell ref="A5:C5"/>
    <mergeCell ref="F1:G1"/>
    <mergeCell ref="A11:C11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2024-09-18T12:25:53Z</dcterms:modified>
</cp:coreProperties>
</file>