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110" yWindow="1110" windowWidth="21600" windowHeight="11100"/>
  </bookViews>
  <sheets>
    <sheet name="Arkusz1" sheetId="1" r:id="rId1"/>
    <sheet name="Arkusz2" sheetId="2" r:id="rId2"/>
    <sheet name="Arkusz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6" i="1" l="1"/>
  <c r="G19" i="1"/>
  <c r="I21" i="1"/>
  <c r="H21" i="1"/>
  <c r="F21" i="1"/>
  <c r="I18" i="1"/>
  <c r="H18" i="1"/>
  <c r="F18" i="1"/>
  <c r="E18" i="1"/>
  <c r="G20" i="1"/>
  <c r="G18" i="1" s="1"/>
  <c r="I16" i="1"/>
  <c r="H16" i="1"/>
  <c r="F16" i="1"/>
  <c r="G22" i="1"/>
  <c r="G21" i="1" s="1"/>
  <c r="G16" i="1" l="1"/>
  <c r="G11" i="1" l="1"/>
  <c r="G10" i="1"/>
  <c r="F9" i="1"/>
  <c r="F23" i="1" s="1"/>
  <c r="I9" i="1"/>
  <c r="H9" i="1"/>
  <c r="G9" i="1"/>
  <c r="H12" i="1"/>
  <c r="F12" i="1"/>
  <c r="G13" i="1"/>
  <c r="I13" i="1" s="1"/>
  <c r="G17" i="1"/>
  <c r="H23" i="1" l="1"/>
  <c r="G14" i="1"/>
  <c r="I14" i="1" l="1"/>
  <c r="I12" i="1" s="1"/>
  <c r="I23" i="1" s="1"/>
  <c r="G12" i="1"/>
  <c r="G23" i="1" s="1"/>
  <c r="E21" i="1"/>
  <c r="E9" i="1" l="1"/>
  <c r="E23" i="1" s="1"/>
</calcChain>
</file>

<file path=xl/sharedStrings.xml><?xml version="1.0" encoding="utf-8"?>
<sst xmlns="http://schemas.openxmlformats.org/spreadsheetml/2006/main" count="35" uniqueCount="29">
  <si>
    <t>Lp.</t>
  </si>
  <si>
    <t>Dział</t>
  </si>
  <si>
    <t>Rozdział</t>
  </si>
  <si>
    <t>Nazwa instytucji</t>
  </si>
  <si>
    <t>Kwota dotacji</t>
  </si>
  <si>
    <t>Nazwa jednostki</t>
  </si>
  <si>
    <t>Transport i łączność</t>
  </si>
  <si>
    <t>Urząd Miasta Płock</t>
  </si>
  <si>
    <t>Starostwo Powiatowe Sierpc</t>
  </si>
  <si>
    <t>Jednostki spoza sektora finansów publicznych</t>
  </si>
  <si>
    <t>Nazwa zadania</t>
  </si>
  <si>
    <t xml:space="preserve">Kultura fizyczna </t>
  </si>
  <si>
    <t>Ogółem</t>
  </si>
  <si>
    <t>Kultura i ochrona dziedzictwa narodowego</t>
  </si>
  <si>
    <t>Zwiększenie(+)                zmniejszenie (-)</t>
  </si>
  <si>
    <t>Kwota dotacji po zmianie</t>
  </si>
  <si>
    <t>w tym:  wyd. bieżące</t>
  </si>
  <si>
    <t>wyd. majątkowe</t>
  </si>
  <si>
    <t>Bezpieczeństwo publiczne i ochrona przeciwpożarowa</t>
  </si>
  <si>
    <t>Komendy powiatowe Policji</t>
  </si>
  <si>
    <t>Komendy powiatowe Państwowej Straży Pożarnej</t>
  </si>
  <si>
    <t>-</t>
  </si>
  <si>
    <t>Dotacja celowa przekazana z budżetu na finansowanie lub dofinansowanie zadań inwestycyjnych obiektów zabytkowych jednostkom niezaliczanym do sektora finansów publicznych – z przeznaczeniem na realizację zad. pn. „Prace modernizacyjne schodów zewnętrznych w Kościele zabytkowym p.w. Wszystkich Świętych w Gozdowie"</t>
  </si>
  <si>
    <t>Dotacja celowa z budżetu na pozostałe zadania w zakresie kultury do realizacji organizacjom prowadz. działalność pożytku publicznego, przeznaczona na zad. "Podtrzymywanie i upowszechnianie tradycji narodowej, regionalnej oraz pielęgnowanie polskości, edukacja regionalna"</t>
  </si>
  <si>
    <t>Dotacje celowe dla podmiotów zaliczanych i niezaliczanych do sektora finansów publicznych na 2026 rok</t>
  </si>
  <si>
    <t>Jednostki sektora finansów publicznych</t>
  </si>
  <si>
    <t xml:space="preserve">Dot.cel. z budżetu na zadania w zakresie kultury fizycznej do real.organizacjom prowadzącym działalność poż. publ., przeznaczona na zad. "Prowadzenie działalności w zakresie sportu i rekreacji ruchowej, organizowanie zawodów, imprez sportowych i rekreacyjnych, prowadzenie działalności wychowawczej i popularyzatorskiej w zakresie kultury fizycznej, szkolenie oraz doskonalenie kadr trenersko-instruktorskich, wspieranie działalności uczniowskich klubów sportowych"                                 </t>
  </si>
  <si>
    <t>Załącznik Nr 5 do uchwały budżetowej na rok 2026</t>
  </si>
  <si>
    <t>Dot.celowa z budżetu na  finansowanie lub dofinansowanie kosztów realizacji inwestycji i zakupów inwestycyjnych w zakresie ochrony przeciwpożarowej - z przeznaczeniem na zakup sprzętu do zadań PPOŻ  dla OSP w Lelicach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</si>
</sst>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sz val="7"/>
      <name val="Arial CE"/>
      <family val="2"/>
      <charset val="238"/>
    </font>
    <font>
      <sz val="7"/>
      <color theme="1"/>
      <name val="Calibri"/>
      <family val="2"/>
      <charset val="238"/>
      <scheme val="minor"/>
    </font>
    <font>
      <b/>
      <sz val="7"/>
      <name val="Times New Roman"/>
      <family val="1"/>
      <charset val="238"/>
    </font>
    <font>
      <sz val="9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7"/>
      <name val="Times New Roman"/>
      <family val="1"/>
      <charset val="238"/>
    </font>
    <font>
      <b/>
      <sz val="6"/>
      <name val="Times New Roman"/>
      <family val="1"/>
      <charset val="238"/>
    </font>
    <font>
      <b/>
      <sz val="11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0" fillId="3" borderId="0" xfId="0" applyFill="1"/>
    <xf numFmtId="0" fontId="5" fillId="3" borderId="10" xfId="0" applyFont="1" applyFill="1" applyBorder="1" applyAlignment="1">
      <alignment horizontal="center" vertical="center"/>
    </xf>
    <xf numFmtId="0" fontId="3" fillId="3" borderId="0" xfId="0" applyFont="1" applyFill="1"/>
    <xf numFmtId="0" fontId="4" fillId="3" borderId="0" xfId="0" applyFont="1" applyFill="1"/>
    <xf numFmtId="0" fontId="9" fillId="3" borderId="0" xfId="0" applyFont="1" applyFill="1"/>
    <xf numFmtId="4" fontId="2" fillId="3" borderId="26" xfId="0" applyNumberFormat="1" applyFont="1" applyFill="1" applyBorder="1" applyAlignment="1">
      <alignment horizontal="right" vertical="center"/>
    </xf>
    <xf numFmtId="0" fontId="7" fillId="0" borderId="0" xfId="0" applyFont="1"/>
    <xf numFmtId="0" fontId="8" fillId="2" borderId="22" xfId="0" applyFont="1" applyFill="1" applyBorder="1" applyAlignment="1">
      <alignment vertical="center"/>
    </xf>
    <xf numFmtId="0" fontId="3" fillId="0" borderId="0" xfId="0" applyFont="1"/>
    <xf numFmtId="4" fontId="8" fillId="2" borderId="23" xfId="0" applyNumberFormat="1" applyFont="1" applyFill="1" applyBorder="1" applyAlignment="1">
      <alignment horizontal="right"/>
    </xf>
    <xf numFmtId="4" fontId="8" fillId="2" borderId="38" xfId="0" applyNumberFormat="1" applyFont="1" applyFill="1" applyBorder="1" applyAlignment="1">
      <alignment horizontal="right"/>
    </xf>
    <xf numFmtId="0" fontId="0" fillId="0" borderId="40" xfId="0" applyBorder="1"/>
    <xf numFmtId="0" fontId="0" fillId="0" borderId="40" xfId="0" applyBorder="1" applyAlignment="1">
      <alignment horizontal="center"/>
    </xf>
    <xf numFmtId="0" fontId="0" fillId="0" borderId="40" xfId="0" applyBorder="1" applyAlignment="1">
      <alignment vertical="center"/>
    </xf>
    <xf numFmtId="4" fontId="9" fillId="3" borderId="24" xfId="0" applyNumberFormat="1" applyFont="1" applyFill="1" applyBorder="1"/>
    <xf numFmtId="4" fontId="9" fillId="3" borderId="5" xfId="0" applyNumberFormat="1" applyFont="1" applyFill="1" applyBorder="1"/>
    <xf numFmtId="0" fontId="8" fillId="2" borderId="43" xfId="0" applyFont="1" applyFill="1" applyBorder="1" applyAlignment="1">
      <alignment vertical="center"/>
    </xf>
    <xf numFmtId="4" fontId="9" fillId="0" borderId="0" xfId="0" applyNumberFormat="1" applyFont="1"/>
    <xf numFmtId="4" fontId="1" fillId="0" borderId="40" xfId="0" applyNumberFormat="1" applyFont="1" applyBorder="1" applyAlignment="1">
      <alignment horizontal="right" vertical="center"/>
    </xf>
    <xf numFmtId="4" fontId="9" fillId="0" borderId="40" xfId="0" applyNumberFormat="1" applyFont="1" applyBorder="1"/>
    <xf numFmtId="4" fontId="0" fillId="0" borderId="0" xfId="0" applyNumberFormat="1"/>
    <xf numFmtId="0" fontId="4" fillId="3" borderId="53" xfId="0" applyFont="1" applyFill="1" applyBorder="1"/>
    <xf numFmtId="0" fontId="6" fillId="0" borderId="0" xfId="0" applyFont="1" applyAlignment="1">
      <alignment vertical="center"/>
    </xf>
    <xf numFmtId="0" fontId="10" fillId="3" borderId="41" xfId="0" applyNumberFormat="1" applyFont="1" applyFill="1" applyBorder="1" applyAlignment="1">
      <alignment horizontal="center" vertical="center"/>
    </xf>
    <xf numFmtId="0" fontId="10" fillId="3" borderId="35" xfId="0" applyNumberFormat="1" applyFont="1" applyFill="1" applyBorder="1" applyAlignment="1">
      <alignment horizontal="center" vertical="center"/>
    </xf>
    <xf numFmtId="0" fontId="10" fillId="3" borderId="42" xfId="0" applyNumberFormat="1" applyFont="1" applyFill="1" applyBorder="1" applyAlignment="1">
      <alignment horizontal="center" vertical="center"/>
    </xf>
    <xf numFmtId="0" fontId="11" fillId="3" borderId="35" xfId="0" applyNumberFormat="1" applyFont="1" applyFill="1" applyBorder="1" applyAlignment="1">
      <alignment horizontal="center" vertical="center"/>
    </xf>
    <xf numFmtId="0" fontId="11" fillId="3" borderId="34" xfId="0" applyNumberFormat="1" applyFont="1" applyFill="1" applyBorder="1" applyAlignment="1">
      <alignment horizontal="center" vertical="center"/>
    </xf>
    <xf numFmtId="0" fontId="11" fillId="3" borderId="0" xfId="0" applyNumberFormat="1" applyFont="1" applyFill="1" applyAlignment="1">
      <alignment horizontal="center" vertical="center"/>
    </xf>
    <xf numFmtId="4" fontId="11" fillId="4" borderId="0" xfId="0" applyNumberFormat="1" applyFont="1" applyFill="1"/>
    <xf numFmtId="4" fontId="11" fillId="4" borderId="36" xfId="0" applyNumberFormat="1" applyFont="1" applyFill="1" applyBorder="1"/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3" xfId="0" applyFont="1" applyFill="1" applyBorder="1" applyAlignment="1">
      <alignment vertical="center"/>
    </xf>
    <xf numFmtId="4" fontId="8" fillId="2" borderId="22" xfId="0" applyNumberFormat="1" applyFont="1" applyFill="1" applyBorder="1" applyAlignment="1">
      <alignment horizontal="right"/>
    </xf>
    <xf numFmtId="4" fontId="8" fillId="2" borderId="37" xfId="0" applyNumberFormat="1" applyFont="1" applyFill="1" applyBorder="1" applyAlignment="1">
      <alignment horizontal="right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3" xfId="0" applyFont="1" applyBorder="1"/>
    <xf numFmtId="4" fontId="13" fillId="0" borderId="27" xfId="0" applyNumberFormat="1" applyFont="1" applyBorder="1" applyAlignment="1">
      <alignment horizontal="right"/>
    </xf>
    <xf numFmtId="4" fontId="14" fillId="0" borderId="31" xfId="0" applyNumberFormat="1" applyFont="1" applyBorder="1" applyAlignment="1">
      <alignment horizontal="right"/>
    </xf>
    <xf numFmtId="4" fontId="13" fillId="0" borderId="45" xfId="0" applyNumberFormat="1" applyFont="1" applyBorder="1" applyAlignment="1">
      <alignment horizontal="right"/>
    </xf>
    <xf numFmtId="4" fontId="14" fillId="0" borderId="12" xfId="0" applyNumberFormat="1" applyFont="1" applyBorder="1" applyAlignment="1">
      <alignment horizontal="right"/>
    </xf>
    <xf numFmtId="4" fontId="14" fillId="0" borderId="46" xfId="0" applyNumberFormat="1" applyFont="1" applyBorder="1" applyAlignment="1">
      <alignment horizontal="right"/>
    </xf>
    <xf numFmtId="0" fontId="13" fillId="0" borderId="14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0" borderId="15" xfId="0" applyFont="1" applyBorder="1"/>
    <xf numFmtId="4" fontId="13" fillId="0" borderId="52" xfId="0" applyNumberFormat="1" applyFont="1" applyBorder="1" applyAlignment="1">
      <alignment horizontal="right"/>
    </xf>
    <xf numFmtId="4" fontId="14" fillId="0" borderId="24" xfId="0" applyNumberFormat="1" applyFont="1" applyBorder="1" applyAlignment="1">
      <alignment horizontal="right"/>
    </xf>
    <xf numFmtId="4" fontId="13" fillId="0" borderId="23" xfId="0" applyNumberFormat="1" applyFont="1" applyBorder="1" applyAlignment="1">
      <alignment horizontal="right"/>
    </xf>
    <xf numFmtId="4" fontId="14" fillId="0" borderId="23" xfId="0" applyNumberFormat="1" applyFont="1" applyBorder="1" applyAlignment="1">
      <alignment horizontal="right"/>
    </xf>
    <xf numFmtId="4" fontId="14" fillId="0" borderId="5" xfId="0" applyNumberFormat="1" applyFont="1" applyBorder="1" applyAlignment="1">
      <alignment horizontal="right"/>
    </xf>
    <xf numFmtId="0" fontId="8" fillId="2" borderId="29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/>
    </xf>
    <xf numFmtId="0" fontId="8" fillId="2" borderId="23" xfId="0" applyFont="1" applyFill="1" applyBorder="1" applyAlignment="1">
      <alignment horizontal="center"/>
    </xf>
    <xf numFmtId="49" fontId="15" fillId="2" borderId="30" xfId="0" applyNumberFormat="1" applyFont="1" applyFill="1" applyBorder="1" applyAlignment="1" applyProtection="1">
      <alignment horizontal="left" vertical="center" wrapText="1"/>
      <protection locked="0"/>
    </xf>
    <xf numFmtId="4" fontId="8" fillId="2" borderId="3" xfId="0" applyNumberFormat="1" applyFont="1" applyFill="1" applyBorder="1" applyAlignment="1">
      <alignment horizontal="right"/>
    </xf>
    <xf numFmtId="0" fontId="13" fillId="0" borderId="45" xfId="0" applyFont="1" applyBorder="1" applyAlignment="1">
      <alignment horizontal="center"/>
    </xf>
    <xf numFmtId="49" fontId="16" fillId="0" borderId="49" xfId="0" applyNumberFormat="1" applyFont="1" applyFill="1" applyBorder="1" applyAlignment="1" applyProtection="1">
      <alignment horizontal="left" vertical="center" wrapText="1"/>
      <protection locked="0"/>
    </xf>
    <xf numFmtId="4" fontId="13" fillId="0" borderId="31" xfId="0" applyNumberFormat="1" applyFont="1" applyBorder="1" applyAlignment="1">
      <alignment horizontal="right"/>
    </xf>
    <xf numFmtId="4" fontId="13" fillId="0" borderId="46" xfId="0" applyNumberFormat="1" applyFont="1" applyBorder="1" applyAlignment="1">
      <alignment horizontal="right"/>
    </xf>
    <xf numFmtId="0" fontId="13" fillId="0" borderId="29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0" borderId="47" xfId="0" applyFont="1" applyBorder="1" applyAlignment="1">
      <alignment horizontal="center"/>
    </xf>
    <xf numFmtId="49" fontId="16" fillId="0" borderId="48" xfId="0" applyNumberFormat="1" applyFont="1" applyFill="1" applyBorder="1" applyAlignment="1" applyProtection="1">
      <alignment horizontal="left" vertical="center" wrapText="1"/>
      <protection locked="0"/>
    </xf>
    <xf numFmtId="4" fontId="13" fillId="0" borderId="24" xfId="0" applyNumberFormat="1" applyFont="1" applyBorder="1" applyAlignment="1">
      <alignment horizontal="right"/>
    </xf>
    <xf numFmtId="4" fontId="13" fillId="0" borderId="50" xfId="0" applyNumberFormat="1" applyFont="1" applyBorder="1" applyAlignment="1">
      <alignment horizontal="right"/>
    </xf>
    <xf numFmtId="4" fontId="13" fillId="0" borderId="51" xfId="0" applyNumberFormat="1" applyFont="1" applyBorder="1" applyAlignment="1">
      <alignment horizontal="right"/>
    </xf>
    <xf numFmtId="0" fontId="8" fillId="3" borderId="35" xfId="0" applyFont="1" applyFill="1" applyBorder="1" applyAlignment="1">
      <alignment horizontal="center"/>
    </xf>
    <xf numFmtId="4" fontId="8" fillId="3" borderId="42" xfId="0" applyNumberFormat="1" applyFont="1" applyFill="1" applyBorder="1" applyAlignment="1">
      <alignment horizontal="right"/>
    </xf>
    <xf numFmtId="4" fontId="14" fillId="3" borderId="35" xfId="0" applyNumberFormat="1" applyFont="1" applyFill="1" applyBorder="1"/>
    <xf numFmtId="4" fontId="14" fillId="3" borderId="34" xfId="0" applyNumberFormat="1" applyFont="1" applyFill="1" applyBorder="1"/>
    <xf numFmtId="4" fontId="8" fillId="2" borderId="24" xfId="0" applyNumberFormat="1" applyFont="1" applyFill="1" applyBorder="1" applyAlignment="1">
      <alignment horizontal="right"/>
    </xf>
    <xf numFmtId="4" fontId="8" fillId="2" borderId="33" xfId="0" applyNumberFormat="1" applyFont="1" applyFill="1" applyBorder="1" applyAlignment="1">
      <alignment horizontal="right"/>
    </xf>
    <xf numFmtId="0" fontId="13" fillId="0" borderId="18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13" xfId="0" applyFont="1" applyBorder="1" applyAlignment="1">
      <alignment horizontal="center" vertical="center"/>
    </xf>
    <xf numFmtId="4" fontId="13" fillId="0" borderId="19" xfId="0" applyNumberFormat="1" applyFont="1" applyBorder="1" applyAlignment="1">
      <alignment horizontal="right"/>
    </xf>
    <xf numFmtId="4" fontId="13" fillId="0" borderId="32" xfId="0" applyNumberFormat="1" applyFont="1" applyBorder="1" applyAlignment="1">
      <alignment horizontal="right"/>
    </xf>
    <xf numFmtId="4" fontId="13" fillId="0" borderId="3" xfId="0" applyNumberFormat="1" applyFont="1" applyBorder="1"/>
    <xf numFmtId="4" fontId="13" fillId="0" borderId="37" xfId="0" applyNumberFormat="1" applyFont="1" applyBorder="1"/>
    <xf numFmtId="0" fontId="8" fillId="2" borderId="21" xfId="0" applyFont="1" applyFill="1" applyBorder="1" applyAlignment="1">
      <alignment horizontal="center"/>
    </xf>
    <xf numFmtId="4" fontId="8" fillId="2" borderId="22" xfId="0" applyNumberFormat="1" applyFont="1" applyFill="1" applyBorder="1" applyAlignment="1">
      <alignment vertical="top"/>
    </xf>
    <xf numFmtId="4" fontId="8" fillId="2" borderId="37" xfId="0" applyNumberFormat="1" applyFont="1" applyFill="1" applyBorder="1" applyAlignment="1">
      <alignment vertical="top"/>
    </xf>
    <xf numFmtId="0" fontId="13" fillId="0" borderId="12" xfId="0" applyFont="1" applyBorder="1" applyAlignment="1">
      <alignment horizontal="center" vertical="center"/>
    </xf>
    <xf numFmtId="4" fontId="13" fillId="0" borderId="28" xfId="0" applyNumberFormat="1" applyFont="1" applyBorder="1" applyAlignment="1">
      <alignment horizontal="right"/>
    </xf>
    <xf numFmtId="4" fontId="13" fillId="0" borderId="31" xfId="0" applyNumberFormat="1" applyFont="1" applyBorder="1"/>
    <xf numFmtId="4" fontId="13" fillId="0" borderId="46" xfId="0" applyNumberFormat="1" applyFont="1" applyBorder="1"/>
    <xf numFmtId="0" fontId="13" fillId="0" borderId="23" xfId="0" applyFont="1" applyBorder="1" applyAlignment="1">
      <alignment horizontal="center" vertical="center"/>
    </xf>
    <xf numFmtId="4" fontId="13" fillId="0" borderId="24" xfId="0" applyNumberFormat="1" applyFont="1" applyBorder="1"/>
    <xf numFmtId="4" fontId="13" fillId="0" borderId="5" xfId="0" applyNumberFormat="1" applyFont="1" applyBorder="1"/>
    <xf numFmtId="0" fontId="8" fillId="2" borderId="3" xfId="0" applyFont="1" applyFill="1" applyBorder="1"/>
    <xf numFmtId="0" fontId="13" fillId="0" borderId="19" xfId="0" applyFont="1" applyBorder="1" applyAlignment="1">
      <alignment horizontal="center" vertical="center"/>
    </xf>
    <xf numFmtId="4" fontId="13" fillId="0" borderId="6" xfId="0" applyNumberFormat="1" applyFont="1" applyBorder="1"/>
    <xf numFmtId="4" fontId="13" fillId="0" borderId="39" xfId="0" applyNumberFormat="1" applyFont="1" applyBorder="1"/>
    <xf numFmtId="4" fontId="8" fillId="3" borderId="16" xfId="0" applyNumberFormat="1" applyFont="1" applyFill="1" applyBorder="1" applyAlignment="1">
      <alignment horizontal="right" vertical="center"/>
    </xf>
    <xf numFmtId="4" fontId="8" fillId="3" borderId="54" xfId="0" applyNumberFormat="1" applyFont="1" applyFill="1" applyBorder="1" applyAlignment="1">
      <alignment horizontal="right" vertical="center"/>
    </xf>
    <xf numFmtId="0" fontId="17" fillId="3" borderId="0" xfId="0" applyFont="1" applyFill="1"/>
    <xf numFmtId="0" fontId="18" fillId="0" borderId="31" xfId="0" applyFont="1" applyBorder="1" applyAlignment="1">
      <alignment horizontal="justify" vertical="center"/>
    </xf>
    <xf numFmtId="0" fontId="18" fillId="0" borderId="19" xfId="0" applyFont="1" applyBorder="1" applyAlignment="1">
      <alignment vertical="top" wrapText="1"/>
    </xf>
    <xf numFmtId="49" fontId="18" fillId="0" borderId="23" xfId="0" applyNumberFormat="1" applyFont="1" applyFill="1" applyBorder="1" applyAlignment="1" applyProtection="1">
      <alignment horizontal="left" vertical="center" wrapText="1"/>
      <protection locked="0"/>
    </xf>
    <xf numFmtId="0" fontId="18" fillId="0" borderId="19" xfId="0" applyFont="1" applyBorder="1" applyAlignment="1">
      <alignment horizontal="left" vertical="top" wrapText="1"/>
    </xf>
    <xf numFmtId="0" fontId="19" fillId="3" borderId="16" xfId="0" applyFont="1" applyFill="1" applyBorder="1" applyAlignment="1">
      <alignment horizontal="justify"/>
    </xf>
    <xf numFmtId="0" fontId="19" fillId="3" borderId="17" xfId="0" applyFont="1" applyFill="1" applyBorder="1" applyAlignment="1">
      <alignment horizontal="justify"/>
    </xf>
    <xf numFmtId="0" fontId="19" fillId="3" borderId="44" xfId="0" applyFont="1" applyFill="1" applyBorder="1" applyAlignment="1">
      <alignment horizontal="justify"/>
    </xf>
    <xf numFmtId="0" fontId="8" fillId="3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12" fillId="4" borderId="24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  <xf numFmtId="0" fontId="12" fillId="4" borderId="24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justify" vertical="center"/>
    </xf>
    <xf numFmtId="0" fontId="19" fillId="3" borderId="8" xfId="0" applyFont="1" applyFill="1" applyBorder="1" applyAlignment="1">
      <alignment horizontal="justify" vertical="center"/>
    </xf>
    <xf numFmtId="0" fontId="19" fillId="3" borderId="9" xfId="0" applyFont="1" applyFill="1" applyBorder="1" applyAlignment="1">
      <alignment horizontal="justify" vertical="center"/>
    </xf>
    <xf numFmtId="4" fontId="12" fillId="4" borderId="4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4" fontId="12" fillId="4" borderId="18" xfId="0" applyNumberFormat="1" applyFont="1" applyFill="1" applyBorder="1" applyAlignment="1">
      <alignment horizontal="center" vertical="center" wrapText="1"/>
    </xf>
    <xf numFmtId="4" fontId="12" fillId="4" borderId="25" xfId="0" applyNumberFormat="1" applyFont="1" applyFill="1" applyBorder="1" applyAlignment="1">
      <alignment horizontal="center" vertical="center" wrapText="1"/>
    </xf>
    <xf numFmtId="4" fontId="12" fillId="4" borderId="19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topLeftCell="A7" workbookViewId="0">
      <selection activeCell="D17" sqref="D17"/>
    </sheetView>
  </sheetViews>
  <sheetFormatPr defaultRowHeight="15" x14ac:dyDescent="0.25"/>
  <cols>
    <col min="1" max="1" width="3.28515625" customWidth="1"/>
    <col min="2" max="2" width="6.42578125" customWidth="1"/>
    <col min="3" max="3" width="7.85546875" customWidth="1"/>
    <col min="4" max="4" width="56.140625" customWidth="1"/>
    <col min="5" max="5" width="11.5703125" style="23" customWidth="1"/>
    <col min="6" max="6" width="10.140625" style="20" customWidth="1"/>
    <col min="7" max="7" width="12.28515625" style="20" customWidth="1"/>
    <col min="8" max="8" width="10.85546875" style="20" customWidth="1"/>
    <col min="9" max="9" width="11.42578125" style="20" customWidth="1"/>
  </cols>
  <sheetData>
    <row r="1" spans="1:9" ht="15" customHeight="1" x14ac:dyDescent="0.25">
      <c r="C1" s="1"/>
      <c r="D1" s="25"/>
      <c r="E1" s="25"/>
      <c r="G1" s="25" t="s">
        <v>27</v>
      </c>
    </row>
    <row r="2" spans="1:9" ht="18" customHeight="1" x14ac:dyDescent="0.25">
      <c r="A2" s="125" t="s">
        <v>24</v>
      </c>
      <c r="B2" s="125"/>
      <c r="C2" s="125"/>
      <c r="D2" s="125"/>
      <c r="E2" s="125"/>
      <c r="F2" s="125"/>
      <c r="G2" s="125"/>
      <c r="H2" s="125"/>
      <c r="I2" s="125"/>
    </row>
    <row r="3" spans="1:9" ht="9" customHeight="1" thickBot="1" x14ac:dyDescent="0.3">
      <c r="B3" s="14"/>
      <c r="C3" s="15"/>
      <c r="D3" s="16"/>
      <c r="E3" s="21"/>
      <c r="F3" s="22"/>
      <c r="G3" s="22"/>
      <c r="H3" s="22"/>
      <c r="I3" s="22"/>
    </row>
    <row r="4" spans="1:9" s="7" customFormat="1" ht="15" customHeight="1" x14ac:dyDescent="0.2">
      <c r="A4" s="112" t="s">
        <v>0</v>
      </c>
      <c r="B4" s="115" t="s">
        <v>1</v>
      </c>
      <c r="C4" s="115" t="s">
        <v>2</v>
      </c>
      <c r="D4" s="118" t="s">
        <v>3</v>
      </c>
      <c r="E4" s="124" t="s">
        <v>4</v>
      </c>
      <c r="F4" s="126" t="s">
        <v>14</v>
      </c>
      <c r="G4" s="128" t="s">
        <v>15</v>
      </c>
      <c r="H4" s="128" t="s">
        <v>16</v>
      </c>
      <c r="I4" s="124" t="s">
        <v>17</v>
      </c>
    </row>
    <row r="5" spans="1:9" s="7" customFormat="1" ht="12" customHeight="1" thickBot="1" x14ac:dyDescent="0.25">
      <c r="A5" s="113"/>
      <c r="B5" s="116"/>
      <c r="C5" s="116"/>
      <c r="D5" s="119"/>
      <c r="E5" s="124"/>
      <c r="F5" s="127"/>
      <c r="G5" s="128"/>
      <c r="H5" s="128"/>
      <c r="I5" s="124"/>
    </row>
    <row r="6" spans="1:9" s="3" customFormat="1" ht="4.5" hidden="1" customHeight="1" x14ac:dyDescent="0.25">
      <c r="A6" s="114"/>
      <c r="B6" s="117"/>
      <c r="C6" s="117"/>
      <c r="D6" s="120"/>
      <c r="E6" s="124"/>
      <c r="F6" s="32"/>
      <c r="G6" s="32"/>
      <c r="H6" s="32"/>
      <c r="I6" s="33"/>
    </row>
    <row r="7" spans="1:9" s="31" customFormat="1" ht="10.5" customHeight="1" thickBot="1" x14ac:dyDescent="0.3">
      <c r="A7" s="26">
        <v>1</v>
      </c>
      <c r="B7" s="27">
        <v>2</v>
      </c>
      <c r="C7" s="27">
        <v>3</v>
      </c>
      <c r="D7" s="27">
        <v>4</v>
      </c>
      <c r="E7" s="28">
        <v>5</v>
      </c>
      <c r="F7" s="29">
        <v>6</v>
      </c>
      <c r="G7" s="29">
        <v>7</v>
      </c>
      <c r="H7" s="29">
        <v>8</v>
      </c>
      <c r="I7" s="30">
        <v>9</v>
      </c>
    </row>
    <row r="8" spans="1:9" s="3" customFormat="1" ht="19.5" customHeight="1" x14ac:dyDescent="0.25">
      <c r="A8" s="121" t="s">
        <v>25</v>
      </c>
      <c r="B8" s="122"/>
      <c r="C8" s="123"/>
      <c r="D8" s="4" t="s">
        <v>5</v>
      </c>
      <c r="E8" s="8"/>
      <c r="F8" s="17"/>
      <c r="G8" s="17"/>
      <c r="H8" s="17"/>
      <c r="I8" s="18"/>
    </row>
    <row r="9" spans="1:9" ht="19.5" customHeight="1" x14ac:dyDescent="0.25">
      <c r="A9" s="34">
        <v>1</v>
      </c>
      <c r="B9" s="35">
        <v>600</v>
      </c>
      <c r="C9" s="35"/>
      <c r="D9" s="36" t="s">
        <v>6</v>
      </c>
      <c r="E9" s="37">
        <f>SUM(E10:E11)</f>
        <v>1750000</v>
      </c>
      <c r="F9" s="37">
        <f t="shared" ref="F9:I9" si="0">SUM(F10:F11)</f>
        <v>0</v>
      </c>
      <c r="G9" s="37">
        <f t="shared" si="0"/>
        <v>1750000</v>
      </c>
      <c r="H9" s="37">
        <f t="shared" si="0"/>
        <v>750000</v>
      </c>
      <c r="I9" s="38">
        <f t="shared" si="0"/>
        <v>1000000</v>
      </c>
    </row>
    <row r="10" spans="1:9" ht="18" customHeight="1" x14ac:dyDescent="0.25">
      <c r="A10" s="39"/>
      <c r="B10" s="40"/>
      <c r="C10" s="41">
        <v>60004</v>
      </c>
      <c r="D10" s="42" t="s">
        <v>7</v>
      </c>
      <c r="E10" s="43">
        <v>750000</v>
      </c>
      <c r="F10" s="44" t="s">
        <v>21</v>
      </c>
      <c r="G10" s="45">
        <f t="shared" ref="G10:G11" si="1">SUM(E10:F10)</f>
        <v>750000</v>
      </c>
      <c r="H10" s="46">
        <v>750000</v>
      </c>
      <c r="I10" s="47"/>
    </row>
    <row r="11" spans="1:9" ht="18" customHeight="1" x14ac:dyDescent="0.25">
      <c r="A11" s="48"/>
      <c r="B11" s="41"/>
      <c r="C11" s="49">
        <v>60014</v>
      </c>
      <c r="D11" s="50" t="s">
        <v>8</v>
      </c>
      <c r="E11" s="51">
        <v>1000000</v>
      </c>
      <c r="F11" s="52" t="s">
        <v>21</v>
      </c>
      <c r="G11" s="53">
        <f t="shared" si="1"/>
        <v>1000000</v>
      </c>
      <c r="H11" s="54"/>
      <c r="I11" s="55">
        <v>1000000</v>
      </c>
    </row>
    <row r="12" spans="1:9" s="9" customFormat="1" ht="16.5" customHeight="1" x14ac:dyDescent="0.25">
      <c r="A12" s="56">
        <v>2</v>
      </c>
      <c r="B12" s="57">
        <v>754</v>
      </c>
      <c r="C12" s="58"/>
      <c r="D12" s="59" t="s">
        <v>18</v>
      </c>
      <c r="E12" s="60" t="s">
        <v>21</v>
      </c>
      <c r="F12" s="12">
        <f>SUM(F13:F14)</f>
        <v>20000</v>
      </c>
      <c r="G12" s="12">
        <f t="shared" ref="G12:I12" si="2">SUM(G13:G14)</f>
        <v>20000</v>
      </c>
      <c r="H12" s="12">
        <f t="shared" si="2"/>
        <v>0</v>
      </c>
      <c r="I12" s="13">
        <f t="shared" si="2"/>
        <v>20000</v>
      </c>
    </row>
    <row r="13" spans="1:9" ht="19.5" customHeight="1" x14ac:dyDescent="0.25">
      <c r="A13" s="39"/>
      <c r="B13" s="40"/>
      <c r="C13" s="61">
        <v>75404</v>
      </c>
      <c r="D13" s="62" t="s">
        <v>19</v>
      </c>
      <c r="E13" s="63" t="s">
        <v>21</v>
      </c>
      <c r="F13" s="63">
        <v>10000</v>
      </c>
      <c r="G13" s="63">
        <f>SUM(E13:F13)</f>
        <v>10000</v>
      </c>
      <c r="H13" s="63"/>
      <c r="I13" s="64">
        <f>SUM(G13)</f>
        <v>10000</v>
      </c>
    </row>
    <row r="14" spans="1:9" ht="18" customHeight="1" thickBot="1" x14ac:dyDescent="0.3">
      <c r="A14" s="65"/>
      <c r="B14" s="66"/>
      <c r="C14" s="67">
        <v>75411</v>
      </c>
      <c r="D14" s="68" t="s">
        <v>20</v>
      </c>
      <c r="E14" s="69" t="s">
        <v>21</v>
      </c>
      <c r="F14" s="70">
        <v>10000</v>
      </c>
      <c r="G14" s="70">
        <f>SUM(E14:F14)</f>
        <v>10000</v>
      </c>
      <c r="H14" s="70"/>
      <c r="I14" s="71">
        <f>SUM(G14)</f>
        <v>10000</v>
      </c>
    </row>
    <row r="15" spans="1:9" s="3" customFormat="1" ht="20.25" customHeight="1" thickBot="1" x14ac:dyDescent="0.3">
      <c r="A15" s="106" t="s">
        <v>9</v>
      </c>
      <c r="B15" s="107"/>
      <c r="C15" s="108"/>
      <c r="D15" s="72" t="s">
        <v>10</v>
      </c>
      <c r="E15" s="73"/>
      <c r="F15" s="74"/>
      <c r="G15" s="74"/>
      <c r="H15" s="74"/>
      <c r="I15" s="75"/>
    </row>
    <row r="16" spans="1:9" s="11" customFormat="1" ht="15" customHeight="1" x14ac:dyDescent="0.25">
      <c r="A16" s="56">
        <v>3</v>
      </c>
      <c r="B16" s="57">
        <v>754</v>
      </c>
      <c r="C16" s="19"/>
      <c r="D16" s="19" t="s">
        <v>18</v>
      </c>
      <c r="E16" s="76">
        <f>SUM(E17)</f>
        <v>0</v>
      </c>
      <c r="F16" s="76">
        <f>SUM(F17)</f>
        <v>15000</v>
      </c>
      <c r="G16" s="76">
        <f>SUM(E16:F16)</f>
        <v>15000</v>
      </c>
      <c r="H16" s="76">
        <f t="shared" ref="H16:I16" si="3">SUM(H17)</f>
        <v>0</v>
      </c>
      <c r="I16" s="77">
        <f t="shared" si="3"/>
        <v>15000</v>
      </c>
    </row>
    <row r="17" spans="1:10" s="2" customFormat="1" ht="36.75" customHeight="1" x14ac:dyDescent="0.25">
      <c r="A17" s="78"/>
      <c r="B17" s="79"/>
      <c r="C17" s="80">
        <v>75412</v>
      </c>
      <c r="D17" s="102" t="s">
        <v>28</v>
      </c>
      <c r="E17" s="63" t="s">
        <v>21</v>
      </c>
      <c r="F17" s="81">
        <v>15000</v>
      </c>
      <c r="G17" s="82">
        <f>SUM(E17:F17)</f>
        <v>15000</v>
      </c>
      <c r="H17" s="83"/>
      <c r="I17" s="84">
        <v>15000</v>
      </c>
    </row>
    <row r="18" spans="1:10" s="5" customFormat="1" ht="18" customHeight="1" x14ac:dyDescent="0.25">
      <c r="A18" s="34">
        <v>4</v>
      </c>
      <c r="B18" s="85">
        <v>921</v>
      </c>
      <c r="C18" s="35"/>
      <c r="D18" s="10" t="s">
        <v>13</v>
      </c>
      <c r="E18" s="86">
        <f>SUM(E19:E20)</f>
        <v>32000</v>
      </c>
      <c r="F18" s="86">
        <f t="shared" ref="F18:I18" si="4">SUM(F19:F20)</f>
        <v>50000</v>
      </c>
      <c r="G18" s="86">
        <f t="shared" si="4"/>
        <v>82000</v>
      </c>
      <c r="H18" s="86">
        <f t="shared" si="4"/>
        <v>32000</v>
      </c>
      <c r="I18" s="87">
        <f t="shared" si="4"/>
        <v>50000</v>
      </c>
    </row>
    <row r="19" spans="1:10" s="2" customFormat="1" ht="44.25" customHeight="1" x14ac:dyDescent="0.25">
      <c r="A19" s="78"/>
      <c r="B19" s="79"/>
      <c r="C19" s="88">
        <v>92105</v>
      </c>
      <c r="D19" s="103" t="s">
        <v>23</v>
      </c>
      <c r="E19" s="89">
        <v>32000</v>
      </c>
      <c r="F19" s="90"/>
      <c r="G19" s="82">
        <f>SUM(E19:F19)</f>
        <v>32000</v>
      </c>
      <c r="H19" s="90">
        <v>32000</v>
      </c>
      <c r="I19" s="91"/>
    </row>
    <row r="20" spans="1:10" s="2" customFormat="1" ht="50.25" customHeight="1" x14ac:dyDescent="0.25">
      <c r="A20" s="78"/>
      <c r="B20" s="79"/>
      <c r="C20" s="92">
        <v>92120</v>
      </c>
      <c r="D20" s="104" t="s">
        <v>22</v>
      </c>
      <c r="E20" s="53"/>
      <c r="F20" s="93">
        <v>50000</v>
      </c>
      <c r="G20" s="53">
        <f>SUM(E20:F20)</f>
        <v>50000</v>
      </c>
      <c r="H20" s="93"/>
      <c r="I20" s="94">
        <v>50000</v>
      </c>
    </row>
    <row r="21" spans="1:10" s="6" customFormat="1" ht="19.5" customHeight="1" x14ac:dyDescent="0.25">
      <c r="A21" s="34">
        <v>5</v>
      </c>
      <c r="B21" s="35">
        <v>926</v>
      </c>
      <c r="C21" s="35"/>
      <c r="D21" s="95" t="s">
        <v>11</v>
      </c>
      <c r="E21" s="37">
        <f>SUM(E22)</f>
        <v>32000</v>
      </c>
      <c r="F21" s="37">
        <f t="shared" ref="F21:I21" si="5">SUM(F22)</f>
        <v>0</v>
      </c>
      <c r="G21" s="37">
        <f t="shared" si="5"/>
        <v>32000</v>
      </c>
      <c r="H21" s="37">
        <f t="shared" si="5"/>
        <v>32000</v>
      </c>
      <c r="I21" s="37">
        <f t="shared" si="5"/>
        <v>0</v>
      </c>
      <c r="J21" s="24"/>
    </row>
    <row r="22" spans="1:10" s="2" customFormat="1" ht="54" customHeight="1" thickBot="1" x14ac:dyDescent="0.3">
      <c r="A22" s="78"/>
      <c r="B22" s="79"/>
      <c r="C22" s="96">
        <v>92605</v>
      </c>
      <c r="D22" s="105" t="s">
        <v>26</v>
      </c>
      <c r="E22" s="89">
        <v>32000</v>
      </c>
      <c r="F22" s="97"/>
      <c r="G22" s="82">
        <f>SUM(E22:F22)</f>
        <v>32000</v>
      </c>
      <c r="H22" s="97">
        <v>32000</v>
      </c>
      <c r="I22" s="98"/>
    </row>
    <row r="23" spans="1:10" s="101" customFormat="1" ht="20.25" customHeight="1" thickBot="1" x14ac:dyDescent="0.3">
      <c r="A23" s="109" t="s">
        <v>12</v>
      </c>
      <c r="B23" s="110"/>
      <c r="C23" s="110"/>
      <c r="D23" s="111"/>
      <c r="E23" s="99">
        <f>SUM(E9,E12,E16,E18,E21)</f>
        <v>1814000</v>
      </c>
      <c r="F23" s="99">
        <f t="shared" ref="F23:I23" si="6">SUM(F9,F12,F16,F18,F21)</f>
        <v>85000</v>
      </c>
      <c r="G23" s="99">
        <f t="shared" si="6"/>
        <v>1899000</v>
      </c>
      <c r="H23" s="99">
        <f t="shared" si="6"/>
        <v>814000</v>
      </c>
      <c r="I23" s="100">
        <f t="shared" si="6"/>
        <v>1085000</v>
      </c>
    </row>
  </sheetData>
  <mergeCells count="13">
    <mergeCell ref="E4:E6"/>
    <mergeCell ref="A2:I2"/>
    <mergeCell ref="F4:F5"/>
    <mergeCell ref="G4:G5"/>
    <mergeCell ref="H4:H5"/>
    <mergeCell ref="I4:I5"/>
    <mergeCell ref="A15:C15"/>
    <mergeCell ref="A23:D23"/>
    <mergeCell ref="A4:A6"/>
    <mergeCell ref="B4:B6"/>
    <mergeCell ref="C4:C6"/>
    <mergeCell ref="D4:D6"/>
    <mergeCell ref="A8:C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2026-03-20T09:49:04Z</dcterms:modified>
</cp:coreProperties>
</file>